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Sheet1!$A$1:$C$136</definedName>
  </definedNames>
  <calcPr calcId="145621"/>
</workbook>
</file>

<file path=xl/calcChain.xml><?xml version="1.0" encoding="utf-8"?>
<calcChain xmlns="http://schemas.openxmlformats.org/spreadsheetml/2006/main">
  <c r="C84" i="1" l="1"/>
  <c r="C27" i="1"/>
  <c r="C85" i="1" l="1"/>
  <c r="C119" i="1" l="1"/>
  <c r="C113" i="1"/>
  <c r="C109" i="1"/>
  <c r="C104" i="1"/>
  <c r="C89" i="1"/>
  <c r="C81" i="1"/>
  <c r="C80" i="1" s="1"/>
  <c r="C66" i="1"/>
  <c r="C61" i="1" s="1"/>
  <c r="C57" i="1"/>
  <c r="C55" i="1"/>
  <c r="C49" i="1"/>
  <c r="C47" i="1" s="1"/>
  <c r="C43" i="1"/>
  <c r="C40" i="1"/>
  <c r="C37" i="1"/>
  <c r="C33" i="1"/>
  <c r="C28" i="1"/>
  <c r="C24" i="1"/>
  <c r="C20" i="1"/>
  <c r="C17" i="1"/>
  <c r="C9" i="1"/>
  <c r="C8" i="1" s="1"/>
  <c r="C15" i="1" l="1"/>
  <c r="C14" i="1" s="1"/>
  <c r="C7" i="1" s="1"/>
  <c r="C88" i="1"/>
  <c r="C87" i="1" s="1"/>
  <c r="C54" i="1"/>
  <c r="C52" i="1" s="1"/>
  <c r="C32" i="1"/>
  <c r="C115" i="1" l="1"/>
  <c r="C6" i="1" s="1"/>
  <c r="C128" i="1" l="1"/>
</calcChain>
</file>

<file path=xl/sharedStrings.xml><?xml version="1.0" encoding="utf-8"?>
<sst xmlns="http://schemas.openxmlformats.org/spreadsheetml/2006/main" count="209" uniqueCount="206">
  <si>
    <t xml:space="preserve">Klasifikā-
cijas kods </t>
  </si>
  <si>
    <t>Rādītāju nosaukums</t>
  </si>
  <si>
    <t>A</t>
  </si>
  <si>
    <t>B</t>
  </si>
  <si>
    <t>I.</t>
  </si>
  <si>
    <t>KOPĀ IEŅĒMUMI</t>
  </si>
  <si>
    <t>1.0.</t>
  </si>
  <si>
    <t>Nodokļu ieņēmumi</t>
  </si>
  <si>
    <t>1.0.0.0.</t>
  </si>
  <si>
    <t>Ienākuma nodokļi</t>
  </si>
  <si>
    <t>1.1.</t>
  </si>
  <si>
    <t>Ieņēmumi no iedzīvotāju ienākuma nodokļa</t>
  </si>
  <si>
    <t>1.1.0.0.</t>
  </si>
  <si>
    <t>1.1.1.0.</t>
  </si>
  <si>
    <t>Iedzīvotāju ienākuma nodoklis</t>
  </si>
  <si>
    <t>1.1.1.1.</t>
  </si>
  <si>
    <t>Saņemts no Valsts kases sadales konta iepriekšējā gada nesadalītais iedzīvotāju ienākuma nodokļa atlikums</t>
  </si>
  <si>
    <t>1.1.1.2.</t>
  </si>
  <si>
    <t>Saņemts no Valsts kases sadales konta pārskata gadā ieskaitītais iedzīvotāju ienākuma nodoklis</t>
  </si>
  <si>
    <t>1.4.</t>
  </si>
  <si>
    <t>Īpašuma nodokļi</t>
  </si>
  <si>
    <t>4.0.0.0.</t>
  </si>
  <si>
    <t>4.1.0.0.</t>
  </si>
  <si>
    <t>Nekustamā īpašuma nodoklis</t>
  </si>
  <si>
    <t>4.1.1.0.</t>
  </si>
  <si>
    <t>Nekustamā īpašuma nodoklis par zemi</t>
  </si>
  <si>
    <t>4.1.1.1.</t>
  </si>
  <si>
    <t>Nekustamā īpašuma nodokļa par zemi kārtējā saimnieciskā gada ieņēmumi</t>
  </si>
  <si>
    <t>4.1.1.2.</t>
  </si>
  <si>
    <t>Nekustamā īpašuma nodokļa par zemi iepriekšējo gadu parādi</t>
  </si>
  <si>
    <t>4.1.2.0.</t>
  </si>
  <si>
    <t>Nekustamā īpašuma nodoklis par ēkām</t>
  </si>
  <si>
    <t>4.1.2.1.</t>
  </si>
  <si>
    <t>Nekustamā īpašuma nodokļa par ēkām kārtējā gada maksājumi</t>
  </si>
  <si>
    <t>4.1.2.2.</t>
  </si>
  <si>
    <t>Nekustamā īpašuma nodokļa par ēkām parādi par iepriekšējiem gadiem</t>
  </si>
  <si>
    <t>4.1.3.0.</t>
  </si>
  <si>
    <t>Nekustamā īpašuma nodoklis par mājokļiem</t>
  </si>
  <si>
    <t>4.1.3.1.</t>
  </si>
  <si>
    <t>Nekustamā īpašuma nodokļa par mājokļiem kārtējā saimnieciskā gada ieņēmumi</t>
  </si>
  <si>
    <t>4.1.3.2.</t>
  </si>
  <si>
    <t>Nekustamā īpašuma nodokļa par mājokļiem parādi par iepriekšējiem gadiem</t>
  </si>
  <si>
    <t>2.0.</t>
  </si>
  <si>
    <t>Nenodokļu ieņēmumi</t>
  </si>
  <si>
    <t>8.0.0.0.</t>
  </si>
  <si>
    <t>Ieņēmumi no uzņēmējdarbības un īpašuma</t>
  </si>
  <si>
    <t>8.6.0.0.</t>
  </si>
  <si>
    <t>Procentu ieņēmumi par depozītiem, kontu atlikumiem un valsts parāda vērtspapīriem</t>
  </si>
  <si>
    <t>8.6.2.0.</t>
  </si>
  <si>
    <t>Procentu ieņēmumi par kontu atlikumiem</t>
  </si>
  <si>
    <t>8.6.2.2.</t>
  </si>
  <si>
    <t>Pašvaldību budžeta procentu ieņēmumi par kontu atlikumiem Valsts kasē (Latvijas Bankā) vai kredītiestādēs</t>
  </si>
  <si>
    <t>9.0.0.0.</t>
  </si>
  <si>
    <t>Valsts (pašvaldību) nodevas un kancelejas nodevas</t>
  </si>
  <si>
    <t>9.4.0.0.</t>
  </si>
  <si>
    <t>Valsts nodevas, kuras ieskaita pašvaldību budžetā</t>
  </si>
  <si>
    <t>9.4.2.0.</t>
  </si>
  <si>
    <t>Valsts nodeva par apliecinājumiem un citu funkciju pildīšanu bāriņtiesās</t>
  </si>
  <si>
    <t>9.4.5.0.</t>
  </si>
  <si>
    <t>Valsts nodeva par civilstāvokļa aktu reģistrēšanu, grozīšanu un papildināšanu</t>
  </si>
  <si>
    <t>9.4.9.0.</t>
  </si>
  <si>
    <t>Pārējās valsts nodevas, kuras ieskaita pašvaldību budžetā</t>
  </si>
  <si>
    <t>9.5.0.0.</t>
  </si>
  <si>
    <t xml:space="preserve">Pašvaldību nodevas </t>
  </si>
  <si>
    <t>9.5.1.1.</t>
  </si>
  <si>
    <t>Pašvaldības nodeva par domes izstrādāto oficiālo dokumentu un apliecinātu to kopiju saņemšanu</t>
  </si>
  <si>
    <t>9.5.1.4.</t>
  </si>
  <si>
    <t>Pašvaldības nodeva par tirdzniecību publiskās vietās</t>
  </si>
  <si>
    <t>10.0.0.0.</t>
  </si>
  <si>
    <t>Naudas sodi un sankcijas</t>
  </si>
  <si>
    <t>12.0.0.0.</t>
  </si>
  <si>
    <t>Pārējie nenodokļu ieņēmumi</t>
  </si>
  <si>
    <t>12.3.0.0.</t>
  </si>
  <si>
    <t>Dažādi nenodokļu ieņēmumi</t>
  </si>
  <si>
    <t>12.3.9.0.</t>
  </si>
  <si>
    <t>Citi dažādi nenodokļu ieņēmumi</t>
  </si>
  <si>
    <t>12.3.9.9.</t>
  </si>
  <si>
    <t>Pārējie dažādi nenodokļu ieņēmumi, kas nav iepriekš klasificēti šajā klasifikācijā</t>
  </si>
  <si>
    <t>13.0.0.0.</t>
  </si>
  <si>
    <t>Ieņēmumi no valsts (pašvaldību) īpašuma iznomāšanas, pārdošanas un no nodokļu pamatparāda kapitalizācijas</t>
  </si>
  <si>
    <t>13.1.0.0.</t>
  </si>
  <si>
    <t>Ieņēmumi no ēku un būvju īpašuma pārdošanas</t>
  </si>
  <si>
    <t>13.2.0.0.</t>
  </si>
  <si>
    <t>Ieņēmumi no zemes, meža īpašuma pārdošanas</t>
  </si>
  <si>
    <t>13.2.1.0.</t>
  </si>
  <si>
    <t>Ieņēmumi no zemes īpašuma pārdošanas</t>
  </si>
  <si>
    <t>13.4.0.0.</t>
  </si>
  <si>
    <t>Ieņēmumi no valsts un pašvaldību kustamā īpašuma un mantas realizācijas</t>
  </si>
  <si>
    <t>3.0.</t>
  </si>
  <si>
    <t>Maksas pakalpojumi un citi pašu ieņēmumi</t>
  </si>
  <si>
    <t>21.3.0.0.</t>
  </si>
  <si>
    <t>Ieņēmumi no budžeta iestāžu sniegtajiem maksas pakalpojumiem un citi pašu ieņēmumi</t>
  </si>
  <si>
    <t>21.3.5.0.</t>
  </si>
  <si>
    <t>Maksa par izglītības pakalpojumiem</t>
  </si>
  <si>
    <t>21.3.5.2.</t>
  </si>
  <si>
    <t>Ieņēmumi no vecāku maksām</t>
  </si>
  <si>
    <t>21.3.8.0.</t>
  </si>
  <si>
    <t>Ieņēmumi par nomu un īri</t>
  </si>
  <si>
    <t>21.3.8.1.</t>
  </si>
  <si>
    <t>21.3.8.3.</t>
  </si>
  <si>
    <t>21.3.8.4.</t>
  </si>
  <si>
    <t>21.3.9.0.</t>
  </si>
  <si>
    <t>Ieņēmumi par pārējiem budžeta iestāžu sniegtajiem maksas pakalpojumiem</t>
  </si>
  <si>
    <t>21.3.9.3.</t>
  </si>
  <si>
    <t>Ieņēmumi par biļešu realizāciju</t>
  </si>
  <si>
    <t>21.3.9.4.</t>
  </si>
  <si>
    <t>Ieņēmumi par dzīvokļu un komunālajiem pakalpojumiem</t>
  </si>
  <si>
    <t>21.3.9.5.</t>
  </si>
  <si>
    <t>Ieņēmumi par projektu īstenošanu</t>
  </si>
  <si>
    <t>21.3.9.7.</t>
  </si>
  <si>
    <t>Budžeta iestādes saņemtā atlīdzība no apdrošināšanas sabiedrības par bojātu nekustamo īpašumu un kustamo mantu, t.sk. autoavārijā cietušu automašīnu</t>
  </si>
  <si>
    <t>21.3.9.9.</t>
  </si>
  <si>
    <t>Citi ieņēmumi par maksas pakalpojumiem</t>
  </si>
  <si>
    <t>21.4.0.0.</t>
  </si>
  <si>
    <t>Pārējie 21.3.0.0.grupā neklasificētie budžeta iestāžu ieņēmumi par budžeta iestāžu sniegtajiem maksas pakalpojumiem un citi pašu ieņēmumi</t>
  </si>
  <si>
    <t>21.4.9.0.</t>
  </si>
  <si>
    <t>Citi iepriekš neklasificētie pašu ieņēmumi</t>
  </si>
  <si>
    <t>21.4.9.9.</t>
  </si>
  <si>
    <t>5.0.</t>
  </si>
  <si>
    <t>Transferti</t>
  </si>
  <si>
    <t>18.0.0.0.</t>
  </si>
  <si>
    <t>Valsts budžeta transferti</t>
  </si>
  <si>
    <t>18.6.0.0.</t>
  </si>
  <si>
    <t>Pašvaldību saņemtie transferti no valsts budžeta</t>
  </si>
  <si>
    <t>18.6.2.0.</t>
  </si>
  <si>
    <t>Pašvaldību saņemtie valsts budžeta transferti noteiktam mērķim</t>
  </si>
  <si>
    <t>18.6.3.0.</t>
  </si>
  <si>
    <t>Pašvaldību no valsts budžeta iestādēm saņemtie transferti Eiropas Savienības politiku instrumentu un pārējās ārvalstu finanšu palīdzības līdzfinansētajiem projektiem (pasākumiem)</t>
  </si>
  <si>
    <t>18.6.4.0.</t>
  </si>
  <si>
    <t>Pašvaldību budžetā saņemtā dotācija no pašvaldību finanšu izlīdzināšanas fonda</t>
  </si>
  <si>
    <t>18.6.9.0.</t>
  </si>
  <si>
    <t>19.0.0.0.</t>
  </si>
  <si>
    <t>Pašvaldību budžetu transferti</t>
  </si>
  <si>
    <t>19.2.0.0.</t>
  </si>
  <si>
    <t>Ieņēmumi par inženierbūvēm</t>
  </si>
  <si>
    <t>18.6.2.0.01</t>
  </si>
  <si>
    <t>18.6.2.0.03</t>
  </si>
  <si>
    <t>MD -brīvpusdienu nodrošināšanai</t>
  </si>
  <si>
    <t>MD -MMS pedagogu darba samaksai</t>
  </si>
  <si>
    <t>MD-mācību grāmatu iegādei</t>
  </si>
  <si>
    <t>MD -kultūras darbiniekiem</t>
  </si>
  <si>
    <t>MD- asistentu pakalpojumiem</t>
  </si>
  <si>
    <t>Pārējie pašvaldību saņemtie valsts budžeta iestāžu transferti ( MK noteikumi)</t>
  </si>
  <si>
    <t>Administratīvie sodi</t>
  </si>
  <si>
    <t>10,1,4,001</t>
  </si>
  <si>
    <t>10,1,4,200</t>
  </si>
  <si>
    <t>F40010000</t>
  </si>
  <si>
    <t>MD- Nacionālais veselības dienests (Sokolku FP)</t>
  </si>
  <si>
    <t>MD -pedagogu darba samaksai ( Plāns uz 8 mēnešiem)</t>
  </si>
  <si>
    <t>MD - 5,-6,g.pedagogu darba samaksai ( Plāns uz 8 mēn)</t>
  </si>
  <si>
    <t>Maksa par PIIE Bitīte</t>
  </si>
  <si>
    <t>Maksa par PIIE Viļānos</t>
  </si>
  <si>
    <t>Maksa par ēdināšanu Viļānu vsk</t>
  </si>
  <si>
    <t>MP- SAC Cerība pakalpojumi</t>
  </si>
  <si>
    <t xml:space="preserve">MP- ēdināšanas pakalpojumi SAC Cerība </t>
  </si>
  <si>
    <t>MP- kopēšanas pakalpojumi</t>
  </si>
  <si>
    <t>MP-ēdināšanas pakalpojumi Dekšāres psk</t>
  </si>
  <si>
    <t>MP- transporta pakalpojumi</t>
  </si>
  <si>
    <t>MP veselības grupa "Kustību prieks"</t>
  </si>
  <si>
    <t>MP- aprūpes pakalpojumi mājās</t>
  </si>
  <si>
    <t>MP- novadpētniecības muzeja pakalpojumi</t>
  </si>
  <si>
    <t>Pārējie pakalpojumi</t>
  </si>
  <si>
    <t xml:space="preserve">         Ieņēmumi par telpu nomu</t>
  </si>
  <si>
    <t xml:space="preserve">         Ieņēmumi no kustamā īpašuma iznomāšanas</t>
  </si>
  <si>
    <t xml:space="preserve">         Ieņēmumi par zemes nomu</t>
  </si>
  <si>
    <t xml:space="preserve">Pārējie iepriekš neklasificētie pašu ieņēmumi </t>
  </si>
  <si>
    <t>ELRI - 109</t>
  </si>
  <si>
    <t>Nodarbinātības pasākums "Algotie pagaidu sab.darbi"</t>
  </si>
  <si>
    <t>AIZŅĒMUMI KOPĀ</t>
  </si>
  <si>
    <t>IEŅĒMUMI KOPĀ:</t>
  </si>
  <si>
    <t xml:space="preserve">       Pašvaldību saņemtie transferti no citām pašvaldībām</t>
  </si>
  <si>
    <t>MD Sporta skola - pedagogi</t>
  </si>
  <si>
    <t>Pašvaldību finanšu izlīdzināšanas fonda dotācija iepriekšējā gada sadale</t>
  </si>
  <si>
    <t>18.6.4.0.01</t>
  </si>
  <si>
    <t>Pašvaldību finanšu izlīdzināšanas fonds</t>
  </si>
  <si>
    <t>Viļānu novada pašvalība</t>
  </si>
  <si>
    <t>Domes priekšsēdētāja _______________________Jekaterina Ivanova</t>
  </si>
  <si>
    <t>Sagatavoja finanšu analītiķe_____________________ Guna Visocka</t>
  </si>
  <si>
    <t>21.1.9.459</t>
  </si>
  <si>
    <t>Ieņēmumi no vadošā partnera īstenotajiem ES projektiem (ERASMUS SPORTS)</t>
  </si>
  <si>
    <t>MD- Klientu centram</t>
  </si>
  <si>
    <t>MD- asistents (IZM)</t>
  </si>
  <si>
    <t>Aizdevumu atmaksa SIA Viļānu siltums</t>
  </si>
  <si>
    <t>PAVISAM KOPĀ IEŅĒMUMI 2017.GADAM</t>
  </si>
  <si>
    <t>Naudas līdzekļu atlikums uz 01.01.2017</t>
  </si>
  <si>
    <t>Plāns 2017 .gads EUR</t>
  </si>
  <si>
    <t>Plānotie pamatbudžeta ieņēmumi 2017.gadam</t>
  </si>
  <si>
    <t>NĪN soda nauda</t>
  </si>
  <si>
    <t>MP - dzimtsarakstu nodaļa</t>
  </si>
  <si>
    <t>MD-garāžas fasādes atjaunošanai</t>
  </si>
  <si>
    <t>VB transf. NVD Sokolku FVP darba alga</t>
  </si>
  <si>
    <t>SAM Latgales programma</t>
  </si>
  <si>
    <t>ERAF MMS un Viļānu PIIe fasādes atjaunošana</t>
  </si>
  <si>
    <t>Pr. Profesionālā sociālā darba attīstība (supervīzija)</t>
  </si>
  <si>
    <t>Aizņēmums SAM Latgales programmai</t>
  </si>
  <si>
    <t>Aizņēmums Skolas stadiona rekonstrukcijai</t>
  </si>
  <si>
    <t>Aizņēmums Sporta halle</t>
  </si>
  <si>
    <t>Projekts Proti un dari!</t>
  </si>
  <si>
    <t>No valsts budžeta daļēji finansēto atvasināto publisko personu un budžeta nefinansēto iestāžu transferti</t>
  </si>
  <si>
    <t>17.0.0.0.</t>
  </si>
  <si>
    <t>17.2.0.0.</t>
  </si>
  <si>
    <t>Projekts Deinstucionalizācija</t>
  </si>
  <si>
    <t>1.pielikums saistošajiem noteikumiem Nr.88                                                                                                                               apstiprināts 2017.gada 19.janvāra                                                                                                                                       sēdes protokols Nr. 1 lēmums Nr.10</t>
  </si>
  <si>
    <t>MMS fasādes atjaunošanai</t>
  </si>
  <si>
    <t>Viļānu bērnudārza fasādes atjaunošanai</t>
  </si>
  <si>
    <t>Namsaimnieka projektam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</si>
</sst>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color theme="1"/>
      <name val="Calibri"/>
      <family val="2"/>
      <scheme val="minor"/>
    </font>
    <font>
      <i/>
      <sz val="11"/>
      <name val="Times New Roman"/>
      <family val="1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left" vertical="center" wrapText="1"/>
    </xf>
    <xf numFmtId="0" fontId="0" fillId="0" borderId="2" xfId="0" applyBorder="1"/>
    <xf numFmtId="49" fontId="1" fillId="2" borderId="2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 vertical="center" wrapText="1" indent="2"/>
    </xf>
    <xf numFmtId="0" fontId="2" fillId="2" borderId="2" xfId="0" applyNumberFormat="1" applyFont="1" applyFill="1" applyBorder="1" applyAlignment="1">
      <alignment horizontal="left" vertical="center" wrapText="1" indent="3"/>
    </xf>
    <xf numFmtId="0" fontId="1" fillId="2" borderId="2" xfId="0" applyNumberFormat="1" applyFont="1" applyFill="1" applyBorder="1" applyAlignment="1">
      <alignment horizontal="left" vertical="center" wrapText="1" indent="4"/>
    </xf>
    <xf numFmtId="0" fontId="1" fillId="2" borderId="2" xfId="0" applyNumberFormat="1" applyFont="1" applyFill="1" applyBorder="1" applyAlignment="1">
      <alignment horizontal="left" vertical="center" wrapText="1" indent="5"/>
    </xf>
    <xf numFmtId="0" fontId="1" fillId="2" borderId="2" xfId="0" applyNumberFormat="1" applyFont="1" applyFill="1" applyBorder="1" applyAlignment="1">
      <alignment horizontal="left" vertical="center" wrapText="1" indent="3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horizontal="left" vertical="center" wrapText="1" indent="4"/>
    </xf>
    <xf numFmtId="0" fontId="3" fillId="2" borderId="2" xfId="0" applyNumberFormat="1" applyFont="1" applyFill="1" applyBorder="1" applyAlignment="1">
      <alignment horizontal="left" vertical="center" wrapText="1" indent="4"/>
    </xf>
    <xf numFmtId="49" fontId="5" fillId="2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0" fontId="0" fillId="0" borderId="0" xfId="0" applyBorder="1"/>
    <xf numFmtId="49" fontId="2" fillId="2" borderId="4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left" vertical="center" wrapText="1" indent="3"/>
    </xf>
    <xf numFmtId="0" fontId="2" fillId="0" borderId="0" xfId="1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left" vertical="center" indent="1"/>
    </xf>
    <xf numFmtId="0" fontId="2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>
      <alignment horizontal="left" vertical="center" wrapText="1" indent="2"/>
    </xf>
    <xf numFmtId="49" fontId="9" fillId="2" borderId="2" xfId="0" applyNumberFormat="1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center"/>
    </xf>
    <xf numFmtId="0" fontId="0" fillId="0" borderId="0" xfId="0" applyAlignment="1"/>
    <xf numFmtId="0" fontId="0" fillId="0" borderId="0" xfId="0"/>
    <xf numFmtId="0" fontId="0" fillId="0" borderId="0" xfId="0"/>
    <xf numFmtId="49" fontId="8" fillId="2" borderId="0" xfId="0" applyNumberFormat="1" applyFont="1" applyFill="1" applyBorder="1" applyAlignment="1">
      <alignment horizontal="left" vertical="center"/>
    </xf>
    <xf numFmtId="49" fontId="1" fillId="0" borderId="3" xfId="1" applyNumberFormat="1" applyFont="1" applyFill="1" applyBorder="1" applyAlignment="1">
      <alignment horizontal="left" vertical="center" indent="1"/>
    </xf>
    <xf numFmtId="49" fontId="2" fillId="2" borderId="1" xfId="0" applyNumberFormat="1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7" fillId="0" borderId="0" xfId="0" applyFont="1" applyAlignment="1">
      <alignment horizontal="right"/>
    </xf>
    <xf numFmtId="3" fontId="2" fillId="0" borderId="2" xfId="1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left" vertical="center" wrapText="1" indent="4"/>
    </xf>
    <xf numFmtId="0" fontId="4" fillId="0" borderId="0" xfId="0" applyFont="1"/>
    <xf numFmtId="0" fontId="11" fillId="2" borderId="2" xfId="0" applyNumberFormat="1" applyFont="1" applyFill="1" applyBorder="1" applyAlignment="1">
      <alignment horizontal="left" vertical="center" wrapText="1" indent="1"/>
    </xf>
    <xf numFmtId="49" fontId="11" fillId="0" borderId="2" xfId="0" applyNumberFormat="1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ont="1" applyFill="1"/>
    <xf numFmtId="49" fontId="8" fillId="3" borderId="2" xfId="0" applyNumberFormat="1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>
      <alignment horizontal="left" vertical="center" wrapText="1" indent="1"/>
    </xf>
    <xf numFmtId="0" fontId="2" fillId="4" borderId="1" xfId="1" applyFont="1" applyFill="1" applyBorder="1" applyAlignment="1">
      <alignment horizontal="left" vertical="center"/>
    </xf>
    <xf numFmtId="49" fontId="2" fillId="4" borderId="1" xfId="1" applyNumberFormat="1" applyFont="1" applyFill="1" applyBorder="1" applyAlignment="1">
      <alignment horizontal="left" vertical="center" indent="1"/>
    </xf>
    <xf numFmtId="49" fontId="2" fillId="3" borderId="3" xfId="0" applyNumberFormat="1" applyFont="1" applyFill="1" applyBorder="1" applyAlignment="1">
      <alignment horizontal="left" vertical="center"/>
    </xf>
    <xf numFmtId="49" fontId="13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 wrapText="1" indent="5"/>
    </xf>
    <xf numFmtId="0" fontId="3" fillId="2" borderId="2" xfId="0" applyNumberFormat="1" applyFont="1" applyFill="1" applyBorder="1" applyAlignment="1">
      <alignment horizontal="left" vertical="center" wrapText="1" indent="6"/>
    </xf>
    <xf numFmtId="0" fontId="3" fillId="0" borderId="2" xfId="0" applyNumberFormat="1" applyFont="1" applyFill="1" applyBorder="1" applyAlignment="1">
      <alignment horizontal="left" vertical="center" wrapText="1" indent="6"/>
    </xf>
    <xf numFmtId="0" fontId="10" fillId="0" borderId="2" xfId="0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wrapText="1" indent="3"/>
    </xf>
    <xf numFmtId="0" fontId="2" fillId="2" borderId="2" xfId="0" applyNumberFormat="1" applyFont="1" applyFill="1" applyBorder="1" applyAlignment="1">
      <alignment horizontal="left" wrapText="1" indent="3"/>
    </xf>
    <xf numFmtId="0" fontId="12" fillId="0" borderId="2" xfId="0" applyFont="1" applyBorder="1"/>
    <xf numFmtId="3" fontId="10" fillId="0" borderId="2" xfId="0" applyNumberFormat="1" applyFont="1" applyBorder="1"/>
    <xf numFmtId="0" fontId="15" fillId="4" borderId="2" xfId="0" applyFont="1" applyFill="1" applyBorder="1"/>
    <xf numFmtId="0" fontId="10" fillId="0" borderId="2" xfId="0" applyFont="1" applyBorder="1"/>
    <xf numFmtId="0" fontId="15" fillId="0" borderId="2" xfId="0" applyFont="1" applyBorder="1"/>
    <xf numFmtId="0" fontId="15" fillId="0" borderId="2" xfId="0" applyFont="1" applyFill="1" applyBorder="1"/>
    <xf numFmtId="0" fontId="12" fillId="0" borderId="2" xfId="0" applyFont="1" applyFill="1" applyBorder="1"/>
    <xf numFmtId="0" fontId="16" fillId="0" borderId="2" xfId="0" applyFont="1" applyBorder="1"/>
    <xf numFmtId="0" fontId="16" fillId="0" borderId="2" xfId="0" applyFont="1" applyFill="1" applyBorder="1"/>
    <xf numFmtId="3" fontId="15" fillId="4" borderId="2" xfId="0" applyNumberFormat="1" applyFont="1" applyFill="1" applyBorder="1"/>
    <xf numFmtId="1" fontId="17" fillId="0" borderId="2" xfId="0" applyNumberFormat="1" applyFont="1" applyBorder="1"/>
    <xf numFmtId="1" fontId="17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3" fontId="15" fillId="0" borderId="2" xfId="0" applyNumberFormat="1" applyFont="1" applyBorder="1"/>
    <xf numFmtId="0" fontId="10" fillId="4" borderId="2" xfId="0" applyFont="1" applyFill="1" applyBorder="1"/>
    <xf numFmtId="0" fontId="0" fillId="0" borderId="0" xfId="0" applyFill="1" applyAlignment="1">
      <alignment horizontal="right" wrapText="1"/>
    </xf>
    <xf numFmtId="0" fontId="14" fillId="0" borderId="6" xfId="0" applyFont="1" applyFill="1" applyBorder="1" applyAlignment="1">
      <alignment horizontal="center"/>
    </xf>
    <xf numFmtId="0" fontId="0" fillId="0" borderId="0" xfId="0" applyAlignment="1"/>
  </cellXfs>
  <cellStyles count="2">
    <cellStyle name="Normal 2" xfId="1"/>
    <cellStyle name="Parast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4"/>
  <sheetViews>
    <sheetView tabSelected="1" topLeftCell="A67" zoomScaleNormal="100" workbookViewId="0">
      <selection activeCell="G91" sqref="G91"/>
    </sheetView>
  </sheetViews>
  <sheetFormatPr defaultRowHeight="15" x14ac:dyDescent="0.25"/>
  <cols>
    <col min="1" max="1" width="15.7109375" customWidth="1"/>
    <col min="2" max="2" width="53.5703125" customWidth="1"/>
    <col min="3" max="3" width="18.42578125" customWidth="1"/>
  </cols>
  <sheetData>
    <row r="1" spans="1:3" s="42" customFormat="1" x14ac:dyDescent="0.25">
      <c r="C1" s="43" t="s">
        <v>175</v>
      </c>
    </row>
    <row r="2" spans="1:3" ht="48.75" customHeight="1" x14ac:dyDescent="0.25">
      <c r="B2" s="80" t="s">
        <v>202</v>
      </c>
      <c r="C2" s="80"/>
    </row>
    <row r="3" spans="1:3" ht="15.75" customHeight="1" x14ac:dyDescent="0.3">
      <c r="B3" s="81" t="s">
        <v>186</v>
      </c>
      <c r="C3" s="81"/>
    </row>
    <row r="4" spans="1:3" ht="32.25" customHeight="1" x14ac:dyDescent="0.25">
      <c r="A4" s="29" t="s">
        <v>0</v>
      </c>
      <c r="B4" s="29" t="s">
        <v>1</v>
      </c>
      <c r="C4" s="62" t="s">
        <v>185</v>
      </c>
    </row>
    <row r="5" spans="1:3" ht="12.75" customHeight="1" x14ac:dyDescent="0.25">
      <c r="A5" s="3" t="s">
        <v>2</v>
      </c>
      <c r="B5" s="2" t="s">
        <v>3</v>
      </c>
      <c r="C5" s="65"/>
    </row>
    <row r="6" spans="1:3" ht="12.75" customHeight="1" x14ac:dyDescent="0.25">
      <c r="A6" s="4" t="s">
        <v>4</v>
      </c>
      <c r="B6" s="5" t="s">
        <v>5</v>
      </c>
      <c r="C6" s="66">
        <f>SUM(C115)</f>
        <v>6907926</v>
      </c>
    </row>
    <row r="7" spans="1:3" ht="12.75" customHeight="1" x14ac:dyDescent="0.25">
      <c r="A7" s="52" t="s">
        <v>6</v>
      </c>
      <c r="B7" s="53" t="s">
        <v>7</v>
      </c>
      <c r="C7" s="67">
        <f>C8+C14</f>
        <v>2189732</v>
      </c>
    </row>
    <row r="8" spans="1:3" ht="12.75" customHeight="1" x14ac:dyDescent="0.25">
      <c r="A8" s="7" t="s">
        <v>8</v>
      </c>
      <c r="B8" s="8" t="s">
        <v>9</v>
      </c>
      <c r="C8" s="65">
        <f>SUM(C9)</f>
        <v>1999340</v>
      </c>
    </row>
    <row r="9" spans="1:3" ht="12.75" customHeight="1" x14ac:dyDescent="0.25">
      <c r="A9" s="4" t="s">
        <v>10</v>
      </c>
      <c r="B9" s="9" t="s">
        <v>11</v>
      </c>
      <c r="C9" s="68">
        <f>C13+C12</f>
        <v>1999340</v>
      </c>
    </row>
    <row r="10" spans="1:3" ht="12.75" customHeight="1" x14ac:dyDescent="0.25">
      <c r="A10" s="7" t="s">
        <v>12</v>
      </c>
      <c r="B10" s="10" t="s">
        <v>11</v>
      </c>
      <c r="C10" s="65"/>
    </row>
    <row r="11" spans="1:3" ht="12.75" customHeight="1" x14ac:dyDescent="0.25">
      <c r="A11" s="7" t="s">
        <v>13</v>
      </c>
      <c r="B11" s="11" t="s">
        <v>14</v>
      </c>
      <c r="C11" s="65"/>
    </row>
    <row r="12" spans="1:3" ht="12.75" customHeight="1" x14ac:dyDescent="0.25">
      <c r="A12" s="13" t="s">
        <v>15</v>
      </c>
      <c r="B12" s="60" t="s">
        <v>16</v>
      </c>
      <c r="C12" s="65"/>
    </row>
    <row r="13" spans="1:3" ht="12.75" customHeight="1" x14ac:dyDescent="0.25">
      <c r="A13" s="13" t="s">
        <v>17</v>
      </c>
      <c r="B13" s="60" t="s">
        <v>18</v>
      </c>
      <c r="C13" s="65">
        <v>1999340</v>
      </c>
    </row>
    <row r="14" spans="1:3" ht="12.75" customHeight="1" x14ac:dyDescent="0.25">
      <c r="A14" s="30" t="s">
        <v>19</v>
      </c>
      <c r="B14" s="31" t="s">
        <v>20</v>
      </c>
      <c r="C14" s="69">
        <f>SUM(C15)</f>
        <v>190392</v>
      </c>
    </row>
    <row r="15" spans="1:3" ht="12.75" customHeight="1" x14ac:dyDescent="0.25">
      <c r="A15" s="7" t="s">
        <v>21</v>
      </c>
      <c r="B15" s="12" t="s">
        <v>20</v>
      </c>
      <c r="C15" s="65">
        <f>SUM(C17,C20,C23,C24)</f>
        <v>190392</v>
      </c>
    </row>
    <row r="16" spans="1:3" ht="12.75" customHeight="1" x14ac:dyDescent="0.25">
      <c r="A16" s="7" t="s">
        <v>22</v>
      </c>
      <c r="B16" s="10" t="s">
        <v>23</v>
      </c>
      <c r="C16" s="65"/>
    </row>
    <row r="17" spans="1:3" ht="12.75" customHeight="1" x14ac:dyDescent="0.25">
      <c r="A17" s="7" t="s">
        <v>24</v>
      </c>
      <c r="B17" s="11" t="s">
        <v>25</v>
      </c>
      <c r="C17" s="65">
        <f>C18+C19</f>
        <v>157604</v>
      </c>
    </row>
    <row r="18" spans="1:3" ht="12.75" customHeight="1" x14ac:dyDescent="0.25">
      <c r="A18" s="13" t="s">
        <v>26</v>
      </c>
      <c r="B18" s="60" t="s">
        <v>27</v>
      </c>
      <c r="C18" s="65">
        <v>157604</v>
      </c>
    </row>
    <row r="19" spans="1:3" ht="12.75" customHeight="1" x14ac:dyDescent="0.25">
      <c r="A19" s="13" t="s">
        <v>28</v>
      </c>
      <c r="B19" s="60" t="s">
        <v>29</v>
      </c>
      <c r="C19" s="65"/>
    </row>
    <row r="20" spans="1:3" ht="12.75" customHeight="1" x14ac:dyDescent="0.25">
      <c r="A20" s="7" t="s">
        <v>30</v>
      </c>
      <c r="B20" s="11" t="s">
        <v>31</v>
      </c>
      <c r="C20" s="65">
        <f>C21+C22</f>
        <v>21753</v>
      </c>
    </row>
    <row r="21" spans="1:3" ht="12.75" customHeight="1" x14ac:dyDescent="0.25">
      <c r="A21" s="13" t="s">
        <v>32</v>
      </c>
      <c r="B21" s="60" t="s">
        <v>33</v>
      </c>
      <c r="C21" s="65">
        <v>21753</v>
      </c>
    </row>
    <row r="22" spans="1:3" ht="12.75" customHeight="1" x14ac:dyDescent="0.25">
      <c r="A22" s="13" t="s">
        <v>34</v>
      </c>
      <c r="B22" s="60" t="s">
        <v>35</v>
      </c>
      <c r="C22" s="65"/>
    </row>
    <row r="23" spans="1:3" ht="12.75" customHeight="1" x14ac:dyDescent="0.25">
      <c r="A23" s="13"/>
      <c r="B23" s="61" t="s">
        <v>134</v>
      </c>
      <c r="C23" s="65">
        <v>13</v>
      </c>
    </row>
    <row r="24" spans="1:3" ht="12.75" customHeight="1" x14ac:dyDescent="0.25">
      <c r="A24" s="7" t="s">
        <v>36</v>
      </c>
      <c r="B24" s="11" t="s">
        <v>37</v>
      </c>
      <c r="C24" s="65">
        <f>C25+C26</f>
        <v>11022</v>
      </c>
    </row>
    <row r="25" spans="1:3" ht="12.75" customHeight="1" x14ac:dyDescent="0.25">
      <c r="A25" s="13" t="s">
        <v>38</v>
      </c>
      <c r="B25" s="60" t="s">
        <v>39</v>
      </c>
      <c r="C25" s="65">
        <v>11022</v>
      </c>
    </row>
    <row r="26" spans="1:3" ht="12.75" customHeight="1" x14ac:dyDescent="0.25">
      <c r="A26" s="13" t="s">
        <v>40</v>
      </c>
      <c r="B26" s="60" t="s">
        <v>41</v>
      </c>
      <c r="C26" s="65"/>
    </row>
    <row r="27" spans="1:3" ht="12.75" customHeight="1" x14ac:dyDescent="0.25">
      <c r="A27" s="52" t="s">
        <v>42</v>
      </c>
      <c r="B27" s="53" t="s">
        <v>43</v>
      </c>
      <c r="C27" s="67">
        <f>C28+C32+C40+C43+C47</f>
        <v>67740</v>
      </c>
    </row>
    <row r="28" spans="1:3" ht="12.75" customHeight="1" x14ac:dyDescent="0.25">
      <c r="A28" s="7" t="s">
        <v>44</v>
      </c>
      <c r="B28" s="8" t="s">
        <v>45</v>
      </c>
      <c r="C28" s="65">
        <f>SUM(C31)</f>
        <v>0</v>
      </c>
    </row>
    <row r="29" spans="1:3" ht="12.75" customHeight="1" x14ac:dyDescent="0.25">
      <c r="A29" s="7" t="s">
        <v>46</v>
      </c>
      <c r="B29" s="12" t="s">
        <v>47</v>
      </c>
      <c r="C29" s="65"/>
    </row>
    <row r="30" spans="1:3" ht="12.75" customHeight="1" x14ac:dyDescent="0.25">
      <c r="A30" s="7" t="s">
        <v>48</v>
      </c>
      <c r="B30" s="10" t="s">
        <v>49</v>
      </c>
      <c r="C30" s="65"/>
    </row>
    <row r="31" spans="1:3" ht="12.75" customHeight="1" x14ac:dyDescent="0.25">
      <c r="A31" s="7" t="s">
        <v>50</v>
      </c>
      <c r="B31" s="11" t="s">
        <v>51</v>
      </c>
      <c r="C31" s="65"/>
    </row>
    <row r="32" spans="1:3" ht="12.75" customHeight="1" x14ac:dyDescent="0.25">
      <c r="A32" s="30" t="s">
        <v>52</v>
      </c>
      <c r="B32" s="31" t="s">
        <v>53</v>
      </c>
      <c r="C32" s="70">
        <f>SUM(C33,C37)</f>
        <v>22280</v>
      </c>
    </row>
    <row r="33" spans="1:3" ht="12.75" customHeight="1" x14ac:dyDescent="0.25">
      <c r="A33" s="4" t="s">
        <v>54</v>
      </c>
      <c r="B33" s="9" t="s">
        <v>55</v>
      </c>
      <c r="C33" s="68">
        <f>SUM(C34:C36)</f>
        <v>5750</v>
      </c>
    </row>
    <row r="34" spans="1:3" ht="12.75" customHeight="1" x14ac:dyDescent="0.25">
      <c r="A34" s="13" t="s">
        <v>56</v>
      </c>
      <c r="B34" s="16" t="s">
        <v>57</v>
      </c>
      <c r="C34" s="65">
        <v>4900</v>
      </c>
    </row>
    <row r="35" spans="1:3" ht="12.75" customHeight="1" x14ac:dyDescent="0.25">
      <c r="A35" s="13" t="s">
        <v>58</v>
      </c>
      <c r="B35" s="16" t="s">
        <v>59</v>
      </c>
      <c r="C35" s="65">
        <v>300</v>
      </c>
    </row>
    <row r="36" spans="1:3" ht="12.75" customHeight="1" x14ac:dyDescent="0.25">
      <c r="A36" s="13" t="s">
        <v>60</v>
      </c>
      <c r="B36" s="16" t="s">
        <v>61</v>
      </c>
      <c r="C36" s="65">
        <v>550</v>
      </c>
    </row>
    <row r="37" spans="1:3" ht="12.75" customHeight="1" x14ac:dyDescent="0.25">
      <c r="A37" s="4" t="s">
        <v>62</v>
      </c>
      <c r="B37" s="9" t="s">
        <v>63</v>
      </c>
      <c r="C37" s="68">
        <f>SUM(C38:C39)</f>
        <v>16530</v>
      </c>
    </row>
    <row r="38" spans="1:3" ht="12.75" customHeight="1" x14ac:dyDescent="0.25">
      <c r="A38" s="13" t="s">
        <v>64</v>
      </c>
      <c r="B38" s="16" t="s">
        <v>65</v>
      </c>
      <c r="C38" s="65">
        <v>30</v>
      </c>
    </row>
    <row r="39" spans="1:3" ht="12.75" customHeight="1" x14ac:dyDescent="0.25">
      <c r="A39" s="13" t="s">
        <v>66</v>
      </c>
      <c r="B39" s="16" t="s">
        <v>67</v>
      </c>
      <c r="C39" s="65">
        <v>16500</v>
      </c>
    </row>
    <row r="40" spans="1:3" ht="12.75" customHeight="1" x14ac:dyDescent="0.25">
      <c r="A40" s="30" t="s">
        <v>68</v>
      </c>
      <c r="B40" s="31" t="s">
        <v>69</v>
      </c>
      <c r="C40" s="69">
        <f>SUM(C41:C42)</f>
        <v>7400</v>
      </c>
    </row>
    <row r="41" spans="1:3" ht="12.75" customHeight="1" x14ac:dyDescent="0.25">
      <c r="A41" s="17" t="s">
        <v>144</v>
      </c>
      <c r="B41" s="15" t="s">
        <v>187</v>
      </c>
      <c r="C41" s="65">
        <v>6500</v>
      </c>
    </row>
    <row r="42" spans="1:3" ht="12.75" customHeight="1" x14ac:dyDescent="0.25">
      <c r="A42" s="17" t="s">
        <v>145</v>
      </c>
      <c r="B42" s="16" t="s">
        <v>143</v>
      </c>
      <c r="C42" s="65">
        <v>900</v>
      </c>
    </row>
    <row r="43" spans="1:3" ht="12.75" customHeight="1" x14ac:dyDescent="0.25">
      <c r="A43" s="30" t="s">
        <v>70</v>
      </c>
      <c r="B43" s="31" t="s">
        <v>71</v>
      </c>
      <c r="C43" s="69">
        <f>SUM(C46)</f>
        <v>1060</v>
      </c>
    </row>
    <row r="44" spans="1:3" ht="12.75" customHeight="1" x14ac:dyDescent="0.25">
      <c r="A44" s="7" t="s">
        <v>72</v>
      </c>
      <c r="B44" s="12" t="s">
        <v>73</v>
      </c>
      <c r="C44" s="65"/>
    </row>
    <row r="45" spans="1:3" ht="12.75" customHeight="1" x14ac:dyDescent="0.25">
      <c r="A45" s="7" t="s">
        <v>74</v>
      </c>
      <c r="B45" s="10" t="s">
        <v>75</v>
      </c>
      <c r="C45" s="65"/>
    </row>
    <row r="46" spans="1:3" ht="30.75" customHeight="1" x14ac:dyDescent="0.25">
      <c r="A46" s="21" t="s">
        <v>76</v>
      </c>
      <c r="B46" s="59" t="s">
        <v>77</v>
      </c>
      <c r="C46" s="65">
        <v>1060</v>
      </c>
    </row>
    <row r="47" spans="1:3" ht="12.75" customHeight="1" x14ac:dyDescent="0.25">
      <c r="A47" s="30" t="s">
        <v>78</v>
      </c>
      <c r="B47" s="31" t="s">
        <v>79</v>
      </c>
      <c r="C47" s="69">
        <f>SUM(C48,C49,C51)</f>
        <v>37000</v>
      </c>
    </row>
    <row r="48" spans="1:3" ht="12.75" customHeight="1" x14ac:dyDescent="0.25">
      <c r="A48" s="25" t="s">
        <v>80</v>
      </c>
      <c r="B48" s="26" t="s">
        <v>81</v>
      </c>
      <c r="C48" s="65">
        <v>30000</v>
      </c>
    </row>
    <row r="49" spans="1:3" ht="12.75" customHeight="1" x14ac:dyDescent="0.25">
      <c r="A49" s="25" t="s">
        <v>82</v>
      </c>
      <c r="B49" s="26" t="s">
        <v>83</v>
      </c>
      <c r="C49" s="71">
        <f>SUM(C50)</f>
        <v>7000</v>
      </c>
    </row>
    <row r="50" spans="1:3" s="47" customFormat="1" ht="12.75" customHeight="1" x14ac:dyDescent="0.25">
      <c r="A50" s="21" t="s">
        <v>84</v>
      </c>
      <c r="B50" s="46" t="s">
        <v>85</v>
      </c>
      <c r="C50" s="72">
        <v>7000</v>
      </c>
    </row>
    <row r="51" spans="1:3" ht="12.75" customHeight="1" x14ac:dyDescent="0.25">
      <c r="A51" s="7" t="s">
        <v>86</v>
      </c>
      <c r="B51" s="12" t="s">
        <v>87</v>
      </c>
      <c r="C51" s="65"/>
    </row>
    <row r="52" spans="1:3" ht="12.75" customHeight="1" x14ac:dyDescent="0.25">
      <c r="A52" s="52" t="s">
        <v>88</v>
      </c>
      <c r="B52" s="53" t="s">
        <v>89</v>
      </c>
      <c r="C52" s="67">
        <f>SUM(C53,C54,C80)</f>
        <v>79527</v>
      </c>
    </row>
    <row r="53" spans="1:3" s="42" customFormat="1" ht="12.75" customHeight="1" x14ac:dyDescent="0.25">
      <c r="A53" s="49" t="s">
        <v>178</v>
      </c>
      <c r="B53" s="48" t="s">
        <v>179</v>
      </c>
      <c r="C53" s="65">
        <v>0</v>
      </c>
    </row>
    <row r="54" spans="1:3" ht="12.75" customHeight="1" x14ac:dyDescent="0.25">
      <c r="A54" s="7" t="s">
        <v>90</v>
      </c>
      <c r="B54" s="8" t="s">
        <v>91</v>
      </c>
      <c r="C54" s="65">
        <f>SUM(C55,C57,C61)</f>
        <v>79527</v>
      </c>
    </row>
    <row r="55" spans="1:3" ht="12.75" customHeight="1" x14ac:dyDescent="0.25">
      <c r="A55" s="7" t="s">
        <v>92</v>
      </c>
      <c r="B55" s="12" t="s">
        <v>93</v>
      </c>
      <c r="C55" s="65">
        <f>SUM(C56)</f>
        <v>11000</v>
      </c>
    </row>
    <row r="56" spans="1:3" ht="12.75" customHeight="1" x14ac:dyDescent="0.25">
      <c r="A56" s="13" t="s">
        <v>94</v>
      </c>
      <c r="B56" s="16" t="s">
        <v>95</v>
      </c>
      <c r="C56" s="65">
        <v>11000</v>
      </c>
    </row>
    <row r="57" spans="1:3" ht="12.75" customHeight="1" x14ac:dyDescent="0.25">
      <c r="A57" s="7" t="s">
        <v>96</v>
      </c>
      <c r="B57" s="7" t="s">
        <v>97</v>
      </c>
      <c r="C57" s="65">
        <f>SUM(C58:C60)</f>
        <v>11017</v>
      </c>
    </row>
    <row r="58" spans="1:3" ht="12.75" customHeight="1" x14ac:dyDescent="0.25">
      <c r="A58" s="13" t="s">
        <v>98</v>
      </c>
      <c r="B58" s="13" t="s">
        <v>162</v>
      </c>
      <c r="C58" s="65">
        <v>3000</v>
      </c>
    </row>
    <row r="59" spans="1:3" ht="12.75" customHeight="1" x14ac:dyDescent="0.25">
      <c r="A59" s="13" t="s">
        <v>99</v>
      </c>
      <c r="B59" s="13" t="s">
        <v>163</v>
      </c>
      <c r="C59" s="65">
        <v>17</v>
      </c>
    </row>
    <row r="60" spans="1:3" ht="12.75" customHeight="1" x14ac:dyDescent="0.25">
      <c r="A60" s="13" t="s">
        <v>100</v>
      </c>
      <c r="B60" s="58" t="s">
        <v>164</v>
      </c>
      <c r="C60" s="65">
        <v>8000</v>
      </c>
    </row>
    <row r="61" spans="1:3" ht="12.75" customHeight="1" x14ac:dyDescent="0.25">
      <c r="A61" s="7" t="s">
        <v>101</v>
      </c>
      <c r="B61" s="7" t="s">
        <v>102</v>
      </c>
      <c r="C61" s="65">
        <f>SUM(C62:C66)</f>
        <v>57510</v>
      </c>
    </row>
    <row r="62" spans="1:3" ht="12.75" customHeight="1" x14ac:dyDescent="0.25">
      <c r="A62" s="19" t="s">
        <v>103</v>
      </c>
      <c r="B62" s="13" t="s">
        <v>104</v>
      </c>
      <c r="C62" s="65">
        <v>2000</v>
      </c>
    </row>
    <row r="63" spans="1:3" ht="12.75" customHeight="1" x14ac:dyDescent="0.25">
      <c r="A63" s="19" t="s">
        <v>105</v>
      </c>
      <c r="B63" s="13" t="s">
        <v>106</v>
      </c>
      <c r="C63" s="65">
        <v>500</v>
      </c>
    </row>
    <row r="64" spans="1:3" ht="12.75" customHeight="1" x14ac:dyDescent="0.25">
      <c r="A64" s="19" t="s">
        <v>107</v>
      </c>
      <c r="B64" s="13" t="s">
        <v>108</v>
      </c>
      <c r="C64" s="65"/>
    </row>
    <row r="65" spans="1:3" ht="39" customHeight="1" x14ac:dyDescent="0.25">
      <c r="A65" s="19" t="s">
        <v>109</v>
      </c>
      <c r="B65" s="57" t="s">
        <v>110</v>
      </c>
      <c r="C65" s="65"/>
    </row>
    <row r="66" spans="1:3" ht="12.75" customHeight="1" x14ac:dyDescent="0.25">
      <c r="A66" s="19" t="s">
        <v>111</v>
      </c>
      <c r="B66" s="21" t="s">
        <v>112</v>
      </c>
      <c r="C66" s="73">
        <f>SUM(C67:C79)</f>
        <v>55010</v>
      </c>
    </row>
    <row r="67" spans="1:3" ht="12.75" customHeight="1" x14ac:dyDescent="0.25">
      <c r="A67" s="19"/>
      <c r="B67" s="13" t="s">
        <v>150</v>
      </c>
      <c r="C67" s="65">
        <v>10000</v>
      </c>
    </row>
    <row r="68" spans="1:3" ht="12.75" customHeight="1" x14ac:dyDescent="0.25">
      <c r="A68" s="19"/>
      <c r="B68" s="13" t="s">
        <v>151</v>
      </c>
      <c r="C68" s="65">
        <v>11000</v>
      </c>
    </row>
    <row r="69" spans="1:3" ht="12.75" customHeight="1" x14ac:dyDescent="0.25">
      <c r="A69" s="19"/>
      <c r="B69" s="13" t="s">
        <v>152</v>
      </c>
      <c r="C69" s="65">
        <v>20000</v>
      </c>
    </row>
    <row r="70" spans="1:3" ht="12.75" customHeight="1" x14ac:dyDescent="0.25">
      <c r="A70" s="19"/>
      <c r="B70" s="13" t="s">
        <v>153</v>
      </c>
      <c r="C70" s="65">
        <v>2200</v>
      </c>
    </row>
    <row r="71" spans="1:3" ht="12.75" customHeight="1" x14ac:dyDescent="0.25">
      <c r="A71" s="19"/>
      <c r="B71" s="13" t="s">
        <v>154</v>
      </c>
      <c r="C71" s="65">
        <v>1100</v>
      </c>
    </row>
    <row r="72" spans="1:3" ht="12.75" customHeight="1" x14ac:dyDescent="0.25">
      <c r="A72" s="19"/>
      <c r="B72" s="13" t="s">
        <v>155</v>
      </c>
      <c r="C72" s="65">
        <v>60</v>
      </c>
    </row>
    <row r="73" spans="1:3" ht="12.75" customHeight="1" x14ac:dyDescent="0.25">
      <c r="A73" s="19"/>
      <c r="B73" s="13" t="s">
        <v>156</v>
      </c>
      <c r="C73" s="65">
        <v>4800</v>
      </c>
    </row>
    <row r="74" spans="1:3" ht="12.75" customHeight="1" x14ac:dyDescent="0.25">
      <c r="A74" s="19"/>
      <c r="B74" s="13" t="s">
        <v>157</v>
      </c>
      <c r="C74" s="65">
        <v>1000</v>
      </c>
    </row>
    <row r="75" spans="1:3" ht="12.75" customHeight="1" x14ac:dyDescent="0.25">
      <c r="A75" s="19"/>
      <c r="B75" s="13" t="s">
        <v>158</v>
      </c>
      <c r="C75" s="65">
        <v>700</v>
      </c>
    </row>
    <row r="76" spans="1:3" ht="12.75" customHeight="1" x14ac:dyDescent="0.25">
      <c r="A76" s="19"/>
      <c r="B76" s="13" t="s">
        <v>159</v>
      </c>
      <c r="C76" s="65">
        <v>2500</v>
      </c>
    </row>
    <row r="77" spans="1:3" s="42" customFormat="1" ht="12.75" customHeight="1" x14ac:dyDescent="0.25">
      <c r="A77" s="19"/>
      <c r="B77" s="13" t="s">
        <v>188</v>
      </c>
      <c r="C77" s="65">
        <v>100</v>
      </c>
    </row>
    <row r="78" spans="1:3" ht="12.75" customHeight="1" x14ac:dyDescent="0.25">
      <c r="A78" s="19"/>
      <c r="B78" s="21" t="s">
        <v>161</v>
      </c>
      <c r="C78" s="65">
        <v>1500</v>
      </c>
    </row>
    <row r="79" spans="1:3" ht="12.75" customHeight="1" x14ac:dyDescent="0.25">
      <c r="A79" s="19"/>
      <c r="B79" s="13" t="s">
        <v>160</v>
      </c>
      <c r="C79" s="65">
        <v>50</v>
      </c>
    </row>
    <row r="80" spans="1:3" ht="12.75" customHeight="1" x14ac:dyDescent="0.25">
      <c r="A80" s="7" t="s">
        <v>113</v>
      </c>
      <c r="B80" s="7" t="s">
        <v>114</v>
      </c>
      <c r="C80" s="65">
        <f>SUM(C81)</f>
        <v>0</v>
      </c>
    </row>
    <row r="81" spans="1:3" ht="12.75" customHeight="1" x14ac:dyDescent="0.25">
      <c r="A81" s="7" t="s">
        <v>115</v>
      </c>
      <c r="B81" s="7" t="s">
        <v>116</v>
      </c>
      <c r="C81" s="65">
        <f>SUM(C82)</f>
        <v>0</v>
      </c>
    </row>
    <row r="82" spans="1:3" ht="12.75" customHeight="1" x14ac:dyDescent="0.25">
      <c r="A82" s="7" t="s">
        <v>117</v>
      </c>
      <c r="B82" s="7" t="s">
        <v>165</v>
      </c>
      <c r="C82" s="65"/>
    </row>
    <row r="83" spans="1:3" ht="12.75" customHeight="1" x14ac:dyDescent="0.25">
      <c r="A83" s="7"/>
      <c r="B83" s="34" t="s">
        <v>166</v>
      </c>
      <c r="C83" s="65"/>
    </row>
    <row r="84" spans="1:3" ht="12.75" customHeight="1" x14ac:dyDescent="0.25">
      <c r="A84" s="52" t="s">
        <v>118</v>
      </c>
      <c r="B84" s="52" t="s">
        <v>119</v>
      </c>
      <c r="C84" s="74">
        <f>SUM(C85,C87,C113)</f>
        <v>4570927</v>
      </c>
    </row>
    <row r="85" spans="1:3" s="42" customFormat="1" ht="28.5" customHeight="1" x14ac:dyDescent="0.25">
      <c r="A85" s="4" t="s">
        <v>199</v>
      </c>
      <c r="B85" s="64" t="s">
        <v>198</v>
      </c>
      <c r="C85" s="68">
        <f>SUM(C86)</f>
        <v>9715</v>
      </c>
    </row>
    <row r="86" spans="1:3" s="42" customFormat="1" ht="15" customHeight="1" x14ac:dyDescent="0.25">
      <c r="A86" s="7" t="s">
        <v>200</v>
      </c>
      <c r="B86" s="63" t="s">
        <v>201</v>
      </c>
      <c r="C86" s="65">
        <v>9715</v>
      </c>
    </row>
    <row r="87" spans="1:3" ht="12.75" customHeight="1" x14ac:dyDescent="0.25">
      <c r="A87" s="4" t="s">
        <v>120</v>
      </c>
      <c r="B87" s="4" t="s">
        <v>121</v>
      </c>
      <c r="C87" s="68">
        <f>SUM(C88)</f>
        <v>4451212</v>
      </c>
    </row>
    <row r="88" spans="1:3" ht="12.75" customHeight="1" x14ac:dyDescent="0.25">
      <c r="A88" s="32" t="s">
        <v>122</v>
      </c>
      <c r="B88" s="32" t="s">
        <v>123</v>
      </c>
      <c r="C88" s="75">
        <f>SUM(C89,C104,C109,C112)</f>
        <v>4451212</v>
      </c>
    </row>
    <row r="89" spans="1:3" ht="20.25" customHeight="1" x14ac:dyDescent="0.25">
      <c r="A89" s="32" t="s">
        <v>124</v>
      </c>
      <c r="B89" s="33" t="s">
        <v>125</v>
      </c>
      <c r="C89" s="76">
        <f>SUM(C90:C103)</f>
        <v>875113</v>
      </c>
    </row>
    <row r="90" spans="1:3" ht="12.75" customHeight="1" x14ac:dyDescent="0.25">
      <c r="A90" s="14" t="s">
        <v>135</v>
      </c>
      <c r="B90" s="13" t="s">
        <v>148</v>
      </c>
      <c r="C90" s="65">
        <v>601544</v>
      </c>
    </row>
    <row r="91" spans="1:3" ht="19.5" customHeight="1" x14ac:dyDescent="0.25">
      <c r="A91" s="14" t="s">
        <v>136</v>
      </c>
      <c r="B91" s="18" t="s">
        <v>149</v>
      </c>
      <c r="C91" s="65">
        <v>45656</v>
      </c>
    </row>
    <row r="92" spans="1:3" ht="12" customHeight="1" x14ac:dyDescent="0.25">
      <c r="A92" s="13"/>
      <c r="B92" s="13" t="s">
        <v>137</v>
      </c>
      <c r="C92" s="65">
        <v>41000</v>
      </c>
    </row>
    <row r="93" spans="1:3" ht="12.75" customHeight="1" x14ac:dyDescent="0.25">
      <c r="A93" s="13"/>
      <c r="B93" s="13" t="s">
        <v>189</v>
      </c>
      <c r="C93" s="65">
        <v>11361</v>
      </c>
    </row>
    <row r="94" spans="1:3" ht="12.75" customHeight="1" x14ac:dyDescent="0.25">
      <c r="A94" s="13"/>
      <c r="B94" s="13" t="s">
        <v>138</v>
      </c>
      <c r="C94" s="65">
        <v>87863</v>
      </c>
    </row>
    <row r="95" spans="1:3" ht="12.75" customHeight="1" x14ac:dyDescent="0.25">
      <c r="A95" s="13"/>
      <c r="B95" s="13" t="s">
        <v>139</v>
      </c>
      <c r="C95" s="65"/>
    </row>
    <row r="96" spans="1:3" ht="12.75" customHeight="1" x14ac:dyDescent="0.25">
      <c r="A96" s="7"/>
      <c r="B96" s="13" t="s">
        <v>140</v>
      </c>
      <c r="C96" s="65">
        <v>4356</v>
      </c>
    </row>
    <row r="97" spans="1:5" ht="12.75" customHeight="1" x14ac:dyDescent="0.25">
      <c r="A97" s="7"/>
      <c r="B97" s="13" t="s">
        <v>141</v>
      </c>
      <c r="C97" s="71">
        <v>18000</v>
      </c>
      <c r="D97" s="51"/>
      <c r="E97" s="51"/>
    </row>
    <row r="98" spans="1:5" ht="12.75" customHeight="1" x14ac:dyDescent="0.25">
      <c r="A98" s="7"/>
      <c r="B98" s="13" t="s">
        <v>147</v>
      </c>
      <c r="C98" s="71">
        <v>4600</v>
      </c>
      <c r="D98" s="50"/>
      <c r="E98" s="50"/>
    </row>
    <row r="99" spans="1:5" s="42" customFormat="1" ht="12.75" customHeight="1" x14ac:dyDescent="0.25">
      <c r="A99" s="7"/>
      <c r="B99" s="13" t="s">
        <v>190</v>
      </c>
      <c r="C99" s="71">
        <v>745</v>
      </c>
      <c r="D99" s="50"/>
      <c r="E99" s="50"/>
    </row>
    <row r="100" spans="1:5" s="42" customFormat="1" ht="12.75" customHeight="1" x14ac:dyDescent="0.25">
      <c r="A100" s="7"/>
      <c r="B100" s="21" t="s">
        <v>180</v>
      </c>
      <c r="C100" s="71">
        <v>6900</v>
      </c>
      <c r="D100" s="50"/>
      <c r="E100" s="50"/>
    </row>
    <row r="101" spans="1:5" s="42" customFormat="1" ht="12.75" customHeight="1" x14ac:dyDescent="0.25">
      <c r="A101" s="7"/>
      <c r="B101" s="21" t="s">
        <v>181</v>
      </c>
      <c r="C101" s="71">
        <v>5022</v>
      </c>
      <c r="D101" s="50"/>
      <c r="E101" s="50"/>
    </row>
    <row r="102" spans="1:5" ht="12.75" customHeight="1" x14ac:dyDescent="0.25">
      <c r="A102" s="7"/>
      <c r="B102" s="21" t="s">
        <v>167</v>
      </c>
      <c r="C102" s="71"/>
      <c r="D102" s="50"/>
      <c r="E102" s="50"/>
    </row>
    <row r="103" spans="1:5" s="37" customFormat="1" ht="12.75" customHeight="1" x14ac:dyDescent="0.25">
      <c r="A103" s="7"/>
      <c r="B103" s="21" t="s">
        <v>171</v>
      </c>
      <c r="C103" s="65">
        <v>48066</v>
      </c>
    </row>
    <row r="104" spans="1:5" ht="60.75" customHeight="1" x14ac:dyDescent="0.25">
      <c r="A104" s="4" t="s">
        <v>126</v>
      </c>
      <c r="B104" s="20" t="s">
        <v>127</v>
      </c>
      <c r="C104" s="77">
        <f>SUM(C105:C108)</f>
        <v>2130504</v>
      </c>
    </row>
    <row r="105" spans="1:5" ht="16.5" customHeight="1" x14ac:dyDescent="0.25">
      <c r="A105" s="7"/>
      <c r="B105" s="18" t="s">
        <v>191</v>
      </c>
      <c r="C105" s="65">
        <v>1693230</v>
      </c>
    </row>
    <row r="106" spans="1:5" s="42" customFormat="1" ht="16.5" customHeight="1" x14ac:dyDescent="0.25">
      <c r="A106" s="7"/>
      <c r="B106" s="18" t="s">
        <v>197</v>
      </c>
      <c r="C106" s="65">
        <v>42444</v>
      </c>
    </row>
    <row r="107" spans="1:5" s="42" customFormat="1" ht="16.5" customHeight="1" x14ac:dyDescent="0.25">
      <c r="A107" s="7"/>
      <c r="B107" s="18" t="s">
        <v>193</v>
      </c>
      <c r="C107" s="65">
        <v>2100</v>
      </c>
    </row>
    <row r="108" spans="1:5" ht="12.75" customHeight="1" x14ac:dyDescent="0.25">
      <c r="A108" s="7"/>
      <c r="B108" s="18" t="s">
        <v>192</v>
      </c>
      <c r="C108" s="65">
        <v>392730</v>
      </c>
    </row>
    <row r="109" spans="1:5" s="41" customFormat="1" ht="12.75" customHeight="1" x14ac:dyDescent="0.25">
      <c r="A109" s="4" t="s">
        <v>128</v>
      </c>
      <c r="B109" s="20" t="s">
        <v>174</v>
      </c>
      <c r="C109" s="68">
        <f>SUM(C110,C111)</f>
        <v>1445595</v>
      </c>
    </row>
    <row r="110" spans="1:5" ht="32.25" customHeight="1" x14ac:dyDescent="0.25">
      <c r="A110" s="13" t="s">
        <v>128</v>
      </c>
      <c r="B110" s="18" t="s">
        <v>129</v>
      </c>
      <c r="C110" s="65">
        <v>1445595</v>
      </c>
    </row>
    <row r="111" spans="1:5" s="41" customFormat="1" ht="28.5" customHeight="1" x14ac:dyDescent="0.25">
      <c r="A111" s="13" t="s">
        <v>173</v>
      </c>
      <c r="B111" s="18" t="s">
        <v>172</v>
      </c>
      <c r="C111" s="65"/>
    </row>
    <row r="112" spans="1:5" ht="28.5" customHeight="1" x14ac:dyDescent="0.25">
      <c r="A112" s="4" t="s">
        <v>130</v>
      </c>
      <c r="B112" s="20" t="s">
        <v>142</v>
      </c>
      <c r="C112" s="65"/>
    </row>
    <row r="113" spans="1:3" ht="12.75" customHeight="1" x14ac:dyDescent="0.25">
      <c r="A113" s="4" t="s">
        <v>131</v>
      </c>
      <c r="B113" s="4" t="s">
        <v>132</v>
      </c>
      <c r="C113" s="66">
        <f>SUM(C114)</f>
        <v>110000</v>
      </c>
    </row>
    <row r="114" spans="1:3" ht="12.75" customHeight="1" x14ac:dyDescent="0.25">
      <c r="A114" s="13" t="s">
        <v>133</v>
      </c>
      <c r="B114" s="13" t="s">
        <v>170</v>
      </c>
      <c r="C114" s="65">
        <v>110000</v>
      </c>
    </row>
    <row r="115" spans="1:3" s="36" customFormat="1" ht="12.75" customHeight="1" x14ac:dyDescent="0.25">
      <c r="A115" s="7"/>
      <c r="B115" s="30" t="s">
        <v>169</v>
      </c>
      <c r="C115" s="78">
        <f>SUM(C84,C52,C27,C7,)</f>
        <v>6907926</v>
      </c>
    </row>
    <row r="116" spans="1:3" s="36" customFormat="1" ht="12.75" customHeight="1" x14ac:dyDescent="0.25">
      <c r="A116" s="24"/>
      <c r="B116" s="38"/>
      <c r="C116" s="65"/>
    </row>
    <row r="117" spans="1:3" ht="12.75" customHeight="1" x14ac:dyDescent="0.25">
      <c r="A117" s="54" t="s">
        <v>146</v>
      </c>
      <c r="B117" s="55" t="s">
        <v>182</v>
      </c>
      <c r="C117" s="79">
        <v>13468</v>
      </c>
    </row>
    <row r="118" spans="1:3" s="36" customFormat="1" ht="12.75" customHeight="1" x14ac:dyDescent="0.25">
      <c r="A118" s="27"/>
      <c r="B118" s="28"/>
      <c r="C118" s="65"/>
    </row>
    <row r="119" spans="1:3" s="36" customFormat="1" ht="12.75" customHeight="1" x14ac:dyDescent="0.25">
      <c r="A119" s="27"/>
      <c r="B119" s="28" t="s">
        <v>168</v>
      </c>
      <c r="C119" s="44">
        <f>SUM(C120:C125)</f>
        <v>1369674</v>
      </c>
    </row>
    <row r="120" spans="1:3" ht="12.75" customHeight="1" x14ac:dyDescent="0.25">
      <c r="A120" s="27"/>
      <c r="B120" s="39" t="s">
        <v>194</v>
      </c>
      <c r="C120" s="65">
        <v>268464</v>
      </c>
    </row>
    <row r="121" spans="1:3" s="42" customFormat="1" ht="12.75" customHeight="1" x14ac:dyDescent="0.25">
      <c r="A121" s="27"/>
      <c r="B121" s="39" t="s">
        <v>195</v>
      </c>
      <c r="C121" s="65">
        <v>389945</v>
      </c>
    </row>
    <row r="122" spans="1:3" s="42" customFormat="1" ht="12.75" customHeight="1" x14ac:dyDescent="0.25">
      <c r="A122" s="27"/>
      <c r="B122" s="39" t="s">
        <v>196</v>
      </c>
      <c r="C122" s="65">
        <v>50578</v>
      </c>
    </row>
    <row r="123" spans="1:3" ht="12.75" customHeight="1" x14ac:dyDescent="0.25">
      <c r="A123" s="27"/>
      <c r="B123" s="39" t="s">
        <v>203</v>
      </c>
      <c r="C123" s="65">
        <v>220109</v>
      </c>
    </row>
    <row r="124" spans="1:3" ht="12.75" customHeight="1" x14ac:dyDescent="0.25">
      <c r="A124" s="27"/>
      <c r="B124" s="39" t="s">
        <v>204</v>
      </c>
      <c r="C124" s="65">
        <v>379329</v>
      </c>
    </row>
    <row r="125" spans="1:3" s="36" customFormat="1" ht="12.75" customHeight="1" x14ac:dyDescent="0.25">
      <c r="A125" s="27"/>
      <c r="B125" s="39" t="s">
        <v>205</v>
      </c>
      <c r="C125" s="65">
        <v>61249</v>
      </c>
    </row>
    <row r="126" spans="1:3" ht="12.75" customHeight="1" x14ac:dyDescent="0.25">
      <c r="B126" s="56" t="s">
        <v>184</v>
      </c>
      <c r="C126" s="79">
        <v>1011707</v>
      </c>
    </row>
    <row r="127" spans="1:3" ht="12.75" customHeight="1" x14ac:dyDescent="0.25">
      <c r="B127" s="1"/>
      <c r="C127" s="65"/>
    </row>
    <row r="128" spans="1:3" ht="12.75" customHeight="1" x14ac:dyDescent="0.25">
      <c r="B128" s="40" t="s">
        <v>183</v>
      </c>
      <c r="C128" s="45">
        <f>SUM(C115,C117,C119,C126)</f>
        <v>9302775</v>
      </c>
    </row>
    <row r="129" spans="1:3" ht="12.75" customHeight="1" x14ac:dyDescent="0.25">
      <c r="B129" s="1"/>
      <c r="C129" s="6"/>
    </row>
    <row r="130" spans="1:3" ht="12.75" customHeight="1" x14ac:dyDescent="0.25">
      <c r="B130" s="23"/>
    </row>
    <row r="131" spans="1:3" ht="12.75" customHeight="1" x14ac:dyDescent="0.25">
      <c r="B131" s="24"/>
    </row>
    <row r="132" spans="1:3" ht="12.75" customHeight="1" x14ac:dyDescent="0.25">
      <c r="A132" s="35"/>
      <c r="B132" s="35"/>
    </row>
    <row r="133" spans="1:3" ht="14.25" customHeight="1" x14ac:dyDescent="0.25">
      <c r="A133" s="82" t="s">
        <v>176</v>
      </c>
      <c r="B133" s="82"/>
    </row>
    <row r="134" spans="1:3" ht="24" customHeight="1" x14ac:dyDescent="0.25">
      <c r="A134" s="82" t="s">
        <v>177</v>
      </c>
      <c r="B134" s="82"/>
    </row>
    <row r="135" spans="1:3" ht="12.75" customHeight="1" x14ac:dyDescent="0.25">
      <c r="A135" s="35"/>
      <c r="B135" s="35"/>
    </row>
    <row r="136" spans="1:3" ht="12.75" customHeight="1" x14ac:dyDescent="0.25">
      <c r="A136" s="35"/>
      <c r="B136" s="35"/>
    </row>
    <row r="137" spans="1:3" ht="12.75" customHeight="1" x14ac:dyDescent="0.25">
      <c r="A137" s="35"/>
      <c r="B137" s="35"/>
    </row>
    <row r="138" spans="1:3" ht="12.75" customHeight="1" x14ac:dyDescent="0.25">
      <c r="A138" s="35"/>
      <c r="B138" s="35"/>
    </row>
    <row r="139" spans="1:3" ht="12.75" customHeight="1" x14ac:dyDescent="0.25">
      <c r="A139" s="35"/>
      <c r="B139" s="35"/>
    </row>
    <row r="140" spans="1:3" ht="12.75" customHeight="1" x14ac:dyDescent="0.25">
      <c r="A140" s="35"/>
      <c r="B140" s="35"/>
    </row>
    <row r="141" spans="1:3" ht="12.75" customHeight="1" x14ac:dyDescent="0.25">
      <c r="A141" s="35"/>
      <c r="B141" s="35"/>
    </row>
    <row r="142" spans="1:3" ht="12.75" customHeight="1" x14ac:dyDescent="0.25">
      <c r="A142" s="35"/>
      <c r="B142" s="35"/>
    </row>
    <row r="143" spans="1:3" ht="12.75" customHeight="1" x14ac:dyDescent="0.25">
      <c r="A143" s="35"/>
      <c r="B143" s="35"/>
    </row>
    <row r="144" spans="1:3" ht="12.75" customHeight="1" x14ac:dyDescent="0.25">
      <c r="A144" s="35"/>
      <c r="B144" s="35"/>
    </row>
    <row r="145" spans="1:2" ht="12.75" customHeight="1" x14ac:dyDescent="0.25">
      <c r="A145" s="35"/>
      <c r="B145" s="35"/>
    </row>
    <row r="146" spans="1:2" ht="12.75" customHeight="1" x14ac:dyDescent="0.25">
      <c r="A146" s="35"/>
      <c r="B146" s="35"/>
    </row>
    <row r="147" spans="1:2" ht="12.75" customHeight="1" x14ac:dyDescent="0.25">
      <c r="A147" s="35"/>
      <c r="B147" s="35"/>
    </row>
    <row r="148" spans="1:2" ht="12.75" customHeight="1" x14ac:dyDescent="0.25">
      <c r="A148" s="35"/>
      <c r="B148" s="35"/>
    </row>
    <row r="149" spans="1:2" ht="12.75" customHeight="1" x14ac:dyDescent="0.25">
      <c r="A149" s="35"/>
      <c r="B149" s="35"/>
    </row>
    <row r="150" spans="1:2" ht="12.75" customHeight="1" x14ac:dyDescent="0.25">
      <c r="A150" s="35"/>
      <c r="B150" s="35"/>
    </row>
    <row r="151" spans="1:2" ht="12.75" customHeight="1" x14ac:dyDescent="0.25">
      <c r="A151" s="35"/>
      <c r="B151" s="35"/>
    </row>
    <row r="152" spans="1:2" ht="12.75" customHeight="1" x14ac:dyDescent="0.25">
      <c r="A152" s="35"/>
      <c r="B152" s="35"/>
    </row>
    <row r="153" spans="1:2" ht="12.75" customHeight="1" x14ac:dyDescent="0.25">
      <c r="A153" s="35"/>
      <c r="B153" s="35"/>
    </row>
    <row r="154" spans="1:2" ht="12.75" customHeight="1" x14ac:dyDescent="0.25">
      <c r="A154" s="35"/>
      <c r="B154" s="35"/>
    </row>
    <row r="155" spans="1:2" ht="12.75" customHeight="1" x14ac:dyDescent="0.25">
      <c r="A155" s="35"/>
      <c r="B155" s="35"/>
    </row>
    <row r="156" spans="1:2" ht="12.75" customHeight="1" x14ac:dyDescent="0.25">
      <c r="A156" s="35"/>
      <c r="B156" s="35"/>
    </row>
    <row r="157" spans="1:2" ht="12.75" customHeight="1" x14ac:dyDescent="0.25">
      <c r="A157" s="35"/>
      <c r="B157" s="35"/>
    </row>
    <row r="158" spans="1:2" ht="12.75" customHeight="1" x14ac:dyDescent="0.25">
      <c r="A158" s="35"/>
      <c r="B158" s="35"/>
    </row>
    <row r="159" spans="1:2" ht="12.75" customHeight="1" x14ac:dyDescent="0.25">
      <c r="A159" s="35"/>
      <c r="B159" s="35"/>
    </row>
    <row r="160" spans="1:2" ht="12.75" customHeight="1" x14ac:dyDescent="0.25">
      <c r="A160" s="35"/>
      <c r="B160" s="35"/>
    </row>
    <row r="161" spans="1:2" ht="12.75" customHeight="1" x14ac:dyDescent="0.25">
      <c r="A161" s="35"/>
      <c r="B161" s="35"/>
    </row>
    <row r="162" spans="1:2" ht="12.75" customHeight="1" x14ac:dyDescent="0.25">
      <c r="A162" s="35"/>
      <c r="B162" s="35"/>
    </row>
    <row r="163" spans="1:2" ht="12.75" customHeight="1" x14ac:dyDescent="0.25">
      <c r="A163" s="35"/>
      <c r="B163" s="35"/>
    </row>
    <row r="164" spans="1:2" ht="12.75" customHeight="1" x14ac:dyDescent="0.25">
      <c r="A164" s="35"/>
      <c r="B164" s="35"/>
    </row>
    <row r="165" spans="1:2" ht="12.75" customHeight="1" x14ac:dyDescent="0.25">
      <c r="A165" s="35"/>
      <c r="B165" s="35"/>
    </row>
    <row r="166" spans="1:2" ht="12.75" customHeight="1" x14ac:dyDescent="0.25">
      <c r="A166" s="35"/>
      <c r="B166" s="35"/>
    </row>
    <row r="167" spans="1:2" ht="12.75" customHeight="1" x14ac:dyDescent="0.25">
      <c r="A167" s="35"/>
      <c r="B167" s="35"/>
    </row>
    <row r="168" spans="1:2" ht="12.75" customHeight="1" x14ac:dyDescent="0.25">
      <c r="A168" s="35"/>
      <c r="B168" s="35"/>
    </row>
    <row r="169" spans="1:2" ht="12.75" customHeight="1" x14ac:dyDescent="0.25">
      <c r="A169" s="35"/>
      <c r="B169" s="35"/>
    </row>
    <row r="170" spans="1:2" ht="12.75" customHeight="1" x14ac:dyDescent="0.25">
      <c r="A170" s="35"/>
      <c r="B170" s="35"/>
    </row>
    <row r="171" spans="1:2" ht="12.75" customHeight="1" x14ac:dyDescent="0.25">
      <c r="A171" s="35"/>
      <c r="B171" s="35"/>
    </row>
    <row r="172" spans="1:2" ht="12.75" customHeight="1" x14ac:dyDescent="0.25">
      <c r="A172" s="35"/>
      <c r="B172" s="35"/>
    </row>
    <row r="173" spans="1:2" ht="12.75" customHeight="1" x14ac:dyDescent="0.25">
      <c r="A173" s="35"/>
      <c r="B173" s="35"/>
    </row>
    <row r="174" spans="1:2" ht="12.75" customHeight="1" x14ac:dyDescent="0.25">
      <c r="A174" s="35"/>
      <c r="B174" s="35"/>
    </row>
    <row r="175" spans="1:2" ht="12.75" customHeight="1" x14ac:dyDescent="0.25">
      <c r="A175" s="35"/>
      <c r="B175" s="35"/>
    </row>
    <row r="176" spans="1:2" ht="12.75" customHeight="1" x14ac:dyDescent="0.25">
      <c r="A176" s="35"/>
      <c r="B176" s="35"/>
    </row>
    <row r="177" spans="1:2" ht="12.75" customHeight="1" x14ac:dyDescent="0.25">
      <c r="A177" s="35"/>
      <c r="B177" s="35"/>
    </row>
    <row r="178" spans="1:2" ht="12.75" customHeight="1" x14ac:dyDescent="0.25">
      <c r="A178" s="35"/>
      <c r="B178" s="35"/>
    </row>
    <row r="179" spans="1:2" ht="12.75" customHeight="1" x14ac:dyDescent="0.25">
      <c r="A179" s="35"/>
      <c r="B179" s="35"/>
    </row>
    <row r="180" spans="1:2" ht="12.75" customHeight="1" x14ac:dyDescent="0.25">
      <c r="A180" s="35"/>
      <c r="B180" s="35"/>
    </row>
    <row r="181" spans="1:2" ht="12.75" customHeight="1" x14ac:dyDescent="0.25">
      <c r="A181" s="35"/>
      <c r="B181" s="35"/>
    </row>
    <row r="182" spans="1:2" ht="12.75" customHeight="1" x14ac:dyDescent="0.25">
      <c r="A182" s="35"/>
      <c r="B182" s="35"/>
    </row>
    <row r="183" spans="1:2" ht="12.75" customHeight="1" x14ac:dyDescent="0.25">
      <c r="A183" s="35"/>
      <c r="B183" s="35"/>
    </row>
    <row r="184" spans="1:2" ht="12.75" customHeight="1" x14ac:dyDescent="0.25">
      <c r="A184" s="35"/>
      <c r="B184" s="35"/>
    </row>
    <row r="185" spans="1:2" ht="12.75" customHeight="1" x14ac:dyDescent="0.25">
      <c r="A185" s="35"/>
      <c r="B185" s="35"/>
    </row>
    <row r="186" spans="1:2" ht="12.75" customHeight="1" x14ac:dyDescent="0.25">
      <c r="A186" s="35"/>
      <c r="B186" s="35"/>
    </row>
    <row r="187" spans="1:2" ht="12.75" customHeight="1" x14ac:dyDescent="0.25">
      <c r="A187" s="35"/>
      <c r="B187" s="35"/>
    </row>
    <row r="188" spans="1:2" ht="12.75" customHeight="1" x14ac:dyDescent="0.25">
      <c r="A188" s="35"/>
      <c r="B188" s="35"/>
    </row>
    <row r="189" spans="1:2" ht="12.75" customHeight="1" x14ac:dyDescent="0.25">
      <c r="A189" s="35"/>
      <c r="B189" s="35"/>
    </row>
    <row r="190" spans="1:2" ht="12.75" customHeight="1" x14ac:dyDescent="0.25">
      <c r="A190" s="35"/>
      <c r="B190" s="35"/>
    </row>
    <row r="191" spans="1:2" ht="12.75" customHeight="1" x14ac:dyDescent="0.25">
      <c r="A191" s="35"/>
      <c r="B191" s="35"/>
    </row>
    <row r="192" spans="1:2" ht="12.75" customHeight="1" x14ac:dyDescent="0.25">
      <c r="A192" s="35"/>
      <c r="B192" s="35"/>
    </row>
    <row r="193" spans="1:2" ht="12.75" customHeight="1" x14ac:dyDescent="0.25">
      <c r="A193" s="35"/>
      <c r="B193" s="35"/>
    </row>
    <row r="194" spans="1:2" ht="12.75" customHeight="1" x14ac:dyDescent="0.25">
      <c r="A194" s="35"/>
      <c r="B194" s="35"/>
    </row>
    <row r="195" spans="1:2" ht="12.75" customHeight="1" x14ac:dyDescent="0.25">
      <c r="A195" s="35"/>
      <c r="B195" s="35"/>
    </row>
    <row r="196" spans="1:2" ht="12.75" customHeight="1" x14ac:dyDescent="0.25">
      <c r="A196" s="35"/>
      <c r="B196" s="35"/>
    </row>
    <row r="197" spans="1:2" ht="12.75" customHeight="1" x14ac:dyDescent="0.25">
      <c r="A197" s="35"/>
      <c r="B197" s="35"/>
    </row>
    <row r="198" spans="1:2" ht="12.75" customHeight="1" x14ac:dyDescent="0.25">
      <c r="A198" s="35"/>
      <c r="B198" s="35"/>
    </row>
    <row r="199" spans="1:2" ht="12.75" customHeight="1" x14ac:dyDescent="0.25">
      <c r="A199" s="35"/>
      <c r="B199" s="35"/>
    </row>
    <row r="200" spans="1:2" ht="12.75" customHeight="1" x14ac:dyDescent="0.25">
      <c r="A200" s="35"/>
      <c r="B200" s="35"/>
    </row>
    <row r="201" spans="1:2" ht="12.75" customHeight="1" x14ac:dyDescent="0.25">
      <c r="A201" s="35"/>
      <c r="B201" s="35"/>
    </row>
    <row r="202" spans="1:2" ht="12.75" customHeight="1" x14ac:dyDescent="0.25">
      <c r="A202" s="35"/>
      <c r="B202" s="35"/>
    </row>
    <row r="203" spans="1:2" ht="12.75" customHeight="1" x14ac:dyDescent="0.25">
      <c r="A203" s="35"/>
      <c r="B203" s="35"/>
    </row>
    <row r="204" spans="1:2" ht="12.75" customHeight="1" x14ac:dyDescent="0.25">
      <c r="A204" s="35"/>
      <c r="B204" s="35"/>
    </row>
    <row r="205" spans="1:2" ht="12.75" customHeight="1" x14ac:dyDescent="0.25">
      <c r="A205" s="35"/>
      <c r="B205" s="35"/>
    </row>
    <row r="206" spans="1:2" ht="12.75" customHeight="1" x14ac:dyDescent="0.25">
      <c r="A206" s="35"/>
      <c r="B206" s="35"/>
    </row>
    <row r="207" spans="1:2" ht="12.75" customHeight="1" x14ac:dyDescent="0.25">
      <c r="A207" s="35"/>
      <c r="B207" s="35"/>
    </row>
    <row r="208" spans="1:2" ht="12.75" customHeight="1" x14ac:dyDescent="0.25">
      <c r="A208" s="35"/>
      <c r="B208" s="35"/>
    </row>
    <row r="209" spans="1:2" ht="12.75" customHeight="1" x14ac:dyDescent="0.25">
      <c r="A209" s="35"/>
      <c r="B209" s="35"/>
    </row>
    <row r="210" spans="1:2" ht="12.75" customHeight="1" x14ac:dyDescent="0.25">
      <c r="A210" s="35"/>
      <c r="B210" s="35"/>
    </row>
    <row r="211" spans="1:2" ht="12.75" customHeight="1" x14ac:dyDescent="0.25">
      <c r="A211" s="35"/>
      <c r="B211" s="35"/>
    </row>
    <row r="212" spans="1:2" ht="12.75" customHeight="1" x14ac:dyDescent="0.25">
      <c r="A212" s="35"/>
      <c r="B212" s="35"/>
    </row>
    <row r="213" spans="1:2" ht="12.75" customHeight="1" x14ac:dyDescent="0.25">
      <c r="A213" s="35"/>
      <c r="B213" s="35"/>
    </row>
    <row r="214" spans="1:2" ht="12.75" customHeight="1" x14ac:dyDescent="0.25">
      <c r="A214" s="35"/>
      <c r="B214" s="35"/>
    </row>
    <row r="215" spans="1:2" ht="12.75" customHeight="1" x14ac:dyDescent="0.25">
      <c r="A215" s="35"/>
      <c r="B215" s="35"/>
    </row>
    <row r="216" spans="1:2" ht="12.75" customHeight="1" x14ac:dyDescent="0.25">
      <c r="A216" s="35"/>
      <c r="B216" s="35"/>
    </row>
    <row r="217" spans="1:2" ht="12.75" customHeight="1" x14ac:dyDescent="0.25">
      <c r="A217" s="35"/>
      <c r="B217" s="35"/>
    </row>
    <row r="218" spans="1:2" ht="12.75" customHeight="1" x14ac:dyDescent="0.25">
      <c r="A218" s="35"/>
      <c r="B218" s="35"/>
    </row>
    <row r="219" spans="1:2" ht="12.75" customHeight="1" x14ac:dyDescent="0.25">
      <c r="A219" s="35"/>
      <c r="B219" s="35"/>
    </row>
    <row r="220" spans="1:2" ht="12.75" customHeight="1" x14ac:dyDescent="0.25">
      <c r="A220" s="35"/>
      <c r="B220" s="35"/>
    </row>
    <row r="221" spans="1:2" ht="12.75" customHeight="1" x14ac:dyDescent="0.25">
      <c r="A221" s="35"/>
      <c r="B221" s="35"/>
    </row>
    <row r="222" spans="1:2" ht="12.75" customHeight="1" x14ac:dyDescent="0.25">
      <c r="A222" s="35"/>
      <c r="B222" s="35"/>
    </row>
    <row r="223" spans="1:2" ht="12.75" customHeight="1" x14ac:dyDescent="0.25">
      <c r="A223" s="35"/>
      <c r="B223" s="35"/>
    </row>
    <row r="224" spans="1:2" ht="12.75" customHeight="1" x14ac:dyDescent="0.25">
      <c r="A224" s="35"/>
      <c r="B224" s="35"/>
    </row>
    <row r="225" spans="1:2" ht="12.75" customHeight="1" x14ac:dyDescent="0.25">
      <c r="A225" s="35"/>
      <c r="B225" s="35"/>
    </row>
    <row r="226" spans="1:2" ht="12.75" customHeight="1" x14ac:dyDescent="0.25">
      <c r="A226" s="35"/>
      <c r="B226" s="35"/>
    </row>
    <row r="227" spans="1:2" ht="12.75" customHeight="1" x14ac:dyDescent="0.25">
      <c r="A227" s="35"/>
      <c r="B227" s="35"/>
    </row>
    <row r="228" spans="1:2" ht="12.75" customHeight="1" x14ac:dyDescent="0.25">
      <c r="A228" s="35"/>
      <c r="B228" s="35"/>
    </row>
    <row r="229" spans="1:2" ht="12.75" customHeight="1" x14ac:dyDescent="0.25">
      <c r="A229" s="35"/>
      <c r="B229" s="35"/>
    </row>
    <row r="230" spans="1:2" ht="12.75" customHeight="1" x14ac:dyDescent="0.25">
      <c r="A230" s="35"/>
      <c r="B230" s="35"/>
    </row>
    <row r="231" spans="1:2" ht="12.75" customHeight="1" x14ac:dyDescent="0.25">
      <c r="A231" s="35"/>
      <c r="B231" s="35"/>
    </row>
    <row r="232" spans="1:2" ht="12.75" customHeight="1" x14ac:dyDescent="0.25">
      <c r="A232" s="35"/>
      <c r="B232" s="35"/>
    </row>
    <row r="233" spans="1:2" ht="12.75" customHeight="1" x14ac:dyDescent="0.25">
      <c r="A233" s="35"/>
      <c r="B233" s="35"/>
    </row>
    <row r="234" spans="1:2" ht="12.75" customHeight="1" x14ac:dyDescent="0.25">
      <c r="A234" s="35"/>
      <c r="B234" s="35"/>
    </row>
    <row r="235" spans="1:2" ht="12.75" customHeight="1" x14ac:dyDescent="0.25">
      <c r="A235" s="35"/>
      <c r="B235" s="35"/>
    </row>
    <row r="236" spans="1:2" ht="12.75" customHeight="1" x14ac:dyDescent="0.25">
      <c r="A236" s="35"/>
      <c r="B236" s="35"/>
    </row>
    <row r="237" spans="1:2" ht="12.75" customHeight="1" x14ac:dyDescent="0.25">
      <c r="A237" s="35"/>
      <c r="B237" s="35"/>
    </row>
    <row r="238" spans="1:2" ht="12.75" customHeight="1" x14ac:dyDescent="0.25">
      <c r="A238" s="35"/>
      <c r="B238" s="35"/>
    </row>
    <row r="239" spans="1:2" ht="12.75" customHeight="1" x14ac:dyDescent="0.25">
      <c r="A239" s="35"/>
      <c r="B239" s="35"/>
    </row>
    <row r="240" spans="1:2" ht="12.75" customHeight="1" x14ac:dyDescent="0.25">
      <c r="A240" s="35"/>
      <c r="B240" s="35"/>
    </row>
    <row r="241" spans="1:2" ht="12.75" customHeight="1" x14ac:dyDescent="0.25">
      <c r="A241" s="35"/>
      <c r="B241" s="35"/>
    </row>
    <row r="242" spans="1:2" ht="12.75" customHeight="1" x14ac:dyDescent="0.25">
      <c r="A242" s="35"/>
      <c r="B242" s="35"/>
    </row>
    <row r="243" spans="1:2" ht="12.75" customHeight="1" x14ac:dyDescent="0.25">
      <c r="A243" s="35"/>
      <c r="B243" s="35"/>
    </row>
    <row r="244" spans="1:2" ht="12.75" customHeight="1" x14ac:dyDescent="0.25">
      <c r="A244" s="35"/>
      <c r="B244" s="35"/>
    </row>
    <row r="245" spans="1:2" ht="12.75" customHeight="1" x14ac:dyDescent="0.25">
      <c r="A245" s="35"/>
      <c r="B245" s="35"/>
    </row>
    <row r="246" spans="1:2" ht="12.75" customHeight="1" x14ac:dyDescent="0.25">
      <c r="A246" s="35"/>
      <c r="B246" s="35"/>
    </row>
    <row r="247" spans="1:2" ht="12.75" customHeight="1" x14ac:dyDescent="0.25">
      <c r="A247" s="35"/>
      <c r="B247" s="35"/>
    </row>
    <row r="248" spans="1:2" ht="12.75" customHeight="1" x14ac:dyDescent="0.25">
      <c r="A248" s="35"/>
      <c r="B248" s="35"/>
    </row>
    <row r="249" spans="1:2" ht="12.75" customHeight="1" x14ac:dyDescent="0.25">
      <c r="A249" s="35"/>
      <c r="B249" s="35"/>
    </row>
    <row r="250" spans="1:2" ht="12.75" customHeight="1" x14ac:dyDescent="0.25">
      <c r="A250" s="35"/>
      <c r="B250" s="35"/>
    </row>
    <row r="251" spans="1:2" ht="12.75" customHeight="1" x14ac:dyDescent="0.25">
      <c r="A251" s="35"/>
      <c r="B251" s="35"/>
    </row>
    <row r="252" spans="1:2" ht="12.75" customHeight="1" x14ac:dyDescent="0.25">
      <c r="A252" s="35"/>
      <c r="B252" s="35"/>
    </row>
    <row r="253" spans="1:2" ht="12.75" customHeight="1" x14ac:dyDescent="0.25">
      <c r="A253" s="35"/>
      <c r="B253" s="35"/>
    </row>
    <row r="254" spans="1:2" ht="12.75" customHeight="1" x14ac:dyDescent="0.25">
      <c r="A254" s="35"/>
      <c r="B254" s="35"/>
    </row>
    <row r="255" spans="1:2" ht="12.75" customHeight="1" x14ac:dyDescent="0.25">
      <c r="A255" s="35"/>
      <c r="B255" s="35"/>
    </row>
    <row r="256" spans="1:2" ht="12.75" customHeight="1" x14ac:dyDescent="0.25">
      <c r="A256" s="35"/>
      <c r="B256" s="35"/>
    </row>
    <row r="257" spans="1:2" ht="12.75" customHeight="1" x14ac:dyDescent="0.25">
      <c r="A257" s="35"/>
      <c r="B257" s="35"/>
    </row>
    <row r="258" spans="1:2" ht="12.75" customHeight="1" x14ac:dyDescent="0.25">
      <c r="A258" s="35"/>
      <c r="B258" s="35"/>
    </row>
    <row r="259" spans="1:2" ht="12.75" customHeight="1" x14ac:dyDescent="0.25">
      <c r="A259" s="35"/>
      <c r="B259" s="35"/>
    </row>
    <row r="260" spans="1:2" ht="12.75" customHeight="1" x14ac:dyDescent="0.25">
      <c r="A260" s="35"/>
      <c r="B260" s="35"/>
    </row>
    <row r="261" spans="1:2" ht="12.75" customHeight="1" x14ac:dyDescent="0.25">
      <c r="A261" s="35"/>
      <c r="B261" s="35"/>
    </row>
    <row r="262" spans="1:2" ht="12.75" customHeight="1" x14ac:dyDescent="0.25">
      <c r="A262" s="35"/>
      <c r="B262" s="35"/>
    </row>
    <row r="263" spans="1:2" ht="12.75" customHeight="1" x14ac:dyDescent="0.25">
      <c r="A263" s="35"/>
      <c r="B263" s="35"/>
    </row>
    <row r="264" spans="1:2" ht="12.75" customHeight="1" x14ac:dyDescent="0.25">
      <c r="A264" s="35"/>
      <c r="B264" s="35"/>
    </row>
    <row r="265" spans="1:2" ht="12.75" customHeight="1" x14ac:dyDescent="0.25">
      <c r="A265" s="35"/>
      <c r="B265" s="35"/>
    </row>
    <row r="266" spans="1:2" ht="12.75" customHeight="1" x14ac:dyDescent="0.25">
      <c r="A266" s="35"/>
      <c r="B266" s="35"/>
    </row>
    <row r="267" spans="1:2" ht="12.75" customHeight="1" x14ac:dyDescent="0.25">
      <c r="A267" s="35"/>
      <c r="B267" s="35"/>
    </row>
    <row r="268" spans="1:2" ht="12.75" customHeight="1" x14ac:dyDescent="0.25">
      <c r="A268" s="35"/>
      <c r="B268" s="35"/>
    </row>
    <row r="269" spans="1:2" ht="12.75" customHeight="1" x14ac:dyDescent="0.25">
      <c r="A269" s="35"/>
      <c r="B269" s="35"/>
    </row>
    <row r="270" spans="1:2" ht="12.75" customHeight="1" x14ac:dyDescent="0.25">
      <c r="A270" s="35"/>
      <c r="B270" s="35"/>
    </row>
    <row r="271" spans="1:2" ht="12.75" customHeight="1" x14ac:dyDescent="0.25">
      <c r="A271" s="35"/>
      <c r="B271" s="35"/>
    </row>
    <row r="272" spans="1:2" ht="12.75" customHeight="1" x14ac:dyDescent="0.25">
      <c r="A272" s="35"/>
      <c r="B272" s="35"/>
    </row>
    <row r="273" spans="1:2" ht="12.75" customHeight="1" x14ac:dyDescent="0.25">
      <c r="A273" s="35"/>
      <c r="B273" s="35"/>
    </row>
    <row r="274" spans="1:2" ht="12.75" customHeight="1" x14ac:dyDescent="0.25">
      <c r="A274" s="35"/>
      <c r="B274" s="35"/>
    </row>
    <row r="275" spans="1:2" ht="12.75" customHeight="1" x14ac:dyDescent="0.25">
      <c r="A275" s="35"/>
      <c r="B275" s="35"/>
    </row>
    <row r="276" spans="1:2" ht="12.75" customHeight="1" x14ac:dyDescent="0.25">
      <c r="A276" s="35"/>
      <c r="B276" s="35"/>
    </row>
    <row r="277" spans="1:2" ht="12.75" customHeight="1" x14ac:dyDescent="0.25">
      <c r="A277" s="35"/>
      <c r="B277" s="35"/>
    </row>
    <row r="278" spans="1:2" ht="12.75" customHeight="1" x14ac:dyDescent="0.25">
      <c r="A278" s="35"/>
      <c r="B278" s="35"/>
    </row>
    <row r="279" spans="1:2" ht="12.75" customHeight="1" x14ac:dyDescent="0.25">
      <c r="A279" s="35"/>
      <c r="B279" s="35"/>
    </row>
    <row r="280" spans="1:2" ht="12.75" customHeight="1" x14ac:dyDescent="0.25">
      <c r="A280" s="35"/>
      <c r="B280" s="35"/>
    </row>
    <row r="281" spans="1:2" ht="12.75" customHeight="1" x14ac:dyDescent="0.25">
      <c r="A281" s="35"/>
      <c r="B281" s="35"/>
    </row>
    <row r="282" spans="1:2" ht="12.75" customHeight="1" x14ac:dyDescent="0.25">
      <c r="A282" s="35"/>
      <c r="B282" s="35"/>
    </row>
    <row r="283" spans="1:2" ht="12.75" customHeight="1" x14ac:dyDescent="0.25">
      <c r="A283" s="35"/>
      <c r="B283" s="35"/>
    </row>
    <row r="284" spans="1:2" ht="12.75" customHeight="1" x14ac:dyDescent="0.25">
      <c r="A284" s="35"/>
      <c r="B284" s="35"/>
    </row>
    <row r="285" spans="1:2" ht="12.75" customHeight="1" x14ac:dyDescent="0.25">
      <c r="A285" s="35"/>
      <c r="B285" s="35"/>
    </row>
    <row r="286" spans="1:2" ht="12.75" customHeight="1" x14ac:dyDescent="0.25">
      <c r="A286" s="35"/>
      <c r="B286" s="35"/>
    </row>
    <row r="287" spans="1:2" ht="12.75" customHeight="1" x14ac:dyDescent="0.25">
      <c r="A287" s="35"/>
      <c r="B287" s="35"/>
    </row>
    <row r="288" spans="1:2" ht="12.75" customHeight="1" x14ac:dyDescent="0.25">
      <c r="A288" s="35"/>
      <c r="B288" s="35"/>
    </row>
    <row r="289" spans="1:2" ht="12.75" customHeight="1" x14ac:dyDescent="0.25">
      <c r="A289" s="35"/>
      <c r="B289" s="35"/>
    </row>
    <row r="290" spans="1:2" ht="12.75" customHeight="1" x14ac:dyDescent="0.25">
      <c r="A290" s="35"/>
      <c r="B290" s="35"/>
    </row>
    <row r="291" spans="1:2" ht="12.75" customHeight="1" x14ac:dyDescent="0.25">
      <c r="A291" s="35"/>
      <c r="B291" s="35"/>
    </row>
    <row r="292" spans="1:2" ht="12.75" customHeight="1" x14ac:dyDescent="0.25">
      <c r="A292" s="35"/>
      <c r="B292" s="35"/>
    </row>
    <row r="293" spans="1:2" ht="12.75" customHeight="1" x14ac:dyDescent="0.25">
      <c r="A293" s="35"/>
      <c r="B293" s="35"/>
    </row>
    <row r="294" spans="1:2" ht="12.75" customHeight="1" x14ac:dyDescent="0.25">
      <c r="A294" s="35"/>
      <c r="B294" s="35"/>
    </row>
    <row r="295" spans="1:2" ht="12.75" customHeight="1" x14ac:dyDescent="0.25">
      <c r="A295" s="35"/>
      <c r="B295" s="35"/>
    </row>
    <row r="296" spans="1:2" ht="12.75" customHeight="1" x14ac:dyDescent="0.25">
      <c r="A296" s="35"/>
      <c r="B296" s="35"/>
    </row>
    <row r="297" spans="1:2" ht="12.75" customHeight="1" x14ac:dyDescent="0.25">
      <c r="A297" s="35"/>
      <c r="B297" s="35"/>
    </row>
    <row r="298" spans="1:2" ht="12.75" customHeight="1" x14ac:dyDescent="0.25">
      <c r="A298" s="35"/>
      <c r="B298" s="35"/>
    </row>
    <row r="299" spans="1:2" ht="12.75" customHeight="1" x14ac:dyDescent="0.25">
      <c r="A299" s="35"/>
      <c r="B299" s="35"/>
    </row>
    <row r="300" spans="1:2" ht="12.75" customHeight="1" x14ac:dyDescent="0.25">
      <c r="A300" s="35"/>
      <c r="B300" s="35"/>
    </row>
    <row r="301" spans="1:2" ht="12.75" customHeight="1" x14ac:dyDescent="0.25">
      <c r="A301" s="35"/>
      <c r="B301" s="35"/>
    </row>
    <row r="302" spans="1:2" ht="12.75" customHeight="1" x14ac:dyDescent="0.25">
      <c r="A302" s="35"/>
      <c r="B302" s="35"/>
    </row>
    <row r="303" spans="1:2" ht="12.75" customHeight="1" x14ac:dyDescent="0.25">
      <c r="A303" s="35"/>
      <c r="B303" s="35"/>
    </row>
    <row r="304" spans="1:2" ht="12.75" customHeight="1" x14ac:dyDescent="0.25">
      <c r="A304" s="35"/>
      <c r="B304" s="35"/>
    </row>
    <row r="305" spans="1:2" ht="12.75" customHeight="1" x14ac:dyDescent="0.25">
      <c r="A305" s="35"/>
      <c r="B305" s="35"/>
    </row>
    <row r="306" spans="1:2" ht="12.75" customHeight="1" x14ac:dyDescent="0.25">
      <c r="A306" s="35"/>
      <c r="B306" s="35"/>
    </row>
    <row r="307" spans="1:2" ht="12.75" customHeight="1" x14ac:dyDescent="0.25">
      <c r="A307" s="35"/>
      <c r="B307" s="35"/>
    </row>
    <row r="308" spans="1:2" ht="12.75" customHeight="1" x14ac:dyDescent="0.25">
      <c r="A308" s="35"/>
      <c r="B308" s="35"/>
    </row>
    <row r="309" spans="1:2" ht="12.75" customHeight="1" x14ac:dyDescent="0.25">
      <c r="A309" s="35"/>
      <c r="B309" s="35"/>
    </row>
    <row r="310" spans="1:2" ht="12.75" customHeight="1" x14ac:dyDescent="0.25">
      <c r="A310" s="35"/>
      <c r="B310" s="35"/>
    </row>
    <row r="311" spans="1:2" ht="12.75" customHeight="1" x14ac:dyDescent="0.25">
      <c r="A311" s="35"/>
      <c r="B311" s="35"/>
    </row>
    <row r="312" spans="1:2" ht="12.75" customHeight="1" x14ac:dyDescent="0.25">
      <c r="A312" s="35"/>
      <c r="B312" s="35"/>
    </row>
    <row r="313" spans="1:2" ht="12.75" customHeight="1" x14ac:dyDescent="0.25">
      <c r="A313" s="35"/>
      <c r="B313" s="35"/>
    </row>
    <row r="314" spans="1:2" ht="12.75" customHeight="1" x14ac:dyDescent="0.25">
      <c r="A314" s="35"/>
      <c r="B314" s="35"/>
    </row>
    <row r="315" spans="1:2" ht="12.75" customHeight="1" x14ac:dyDescent="0.25">
      <c r="A315" s="35"/>
      <c r="B315" s="35"/>
    </row>
    <row r="316" spans="1:2" ht="12.75" customHeight="1" x14ac:dyDescent="0.25">
      <c r="A316" s="35"/>
      <c r="B316" s="35"/>
    </row>
    <row r="317" spans="1:2" ht="12.75" customHeight="1" x14ac:dyDescent="0.25">
      <c r="A317" s="35"/>
      <c r="B317" s="35"/>
    </row>
    <row r="318" spans="1:2" ht="12.75" customHeight="1" x14ac:dyDescent="0.25">
      <c r="A318" s="35"/>
      <c r="B318" s="35"/>
    </row>
    <row r="319" spans="1:2" ht="12.75" customHeight="1" x14ac:dyDescent="0.25">
      <c r="A319" s="35"/>
      <c r="B319" s="35"/>
    </row>
    <row r="320" spans="1:2" ht="12.75" customHeight="1" x14ac:dyDescent="0.25">
      <c r="A320" s="35"/>
      <c r="B320" s="35"/>
    </row>
    <row r="321" spans="1:2" ht="12.75" customHeight="1" x14ac:dyDescent="0.25">
      <c r="A321" s="35"/>
      <c r="B321" s="35"/>
    </row>
    <row r="322" spans="1:2" ht="12.75" customHeight="1" x14ac:dyDescent="0.25">
      <c r="A322" s="35"/>
      <c r="B322" s="35"/>
    </row>
    <row r="323" spans="1:2" ht="12.75" customHeight="1" x14ac:dyDescent="0.25">
      <c r="A323" s="35"/>
      <c r="B323" s="35"/>
    </row>
    <row r="324" spans="1:2" ht="12.75" customHeight="1" x14ac:dyDescent="0.25">
      <c r="A324" s="35"/>
      <c r="B324" s="35"/>
    </row>
    <row r="325" spans="1:2" ht="12.75" customHeight="1" x14ac:dyDescent="0.25">
      <c r="A325" s="35"/>
      <c r="B325" s="35"/>
    </row>
    <row r="326" spans="1:2" ht="12.75" customHeight="1" x14ac:dyDescent="0.25">
      <c r="A326" s="35"/>
      <c r="B326" s="35"/>
    </row>
    <row r="327" spans="1:2" ht="12.75" customHeight="1" x14ac:dyDescent="0.25">
      <c r="A327" s="35"/>
      <c r="B327" s="35"/>
    </row>
    <row r="328" spans="1:2" ht="12.75" customHeight="1" x14ac:dyDescent="0.25">
      <c r="A328" s="35"/>
      <c r="B328" s="35"/>
    </row>
    <row r="329" spans="1:2" ht="12.75" customHeight="1" x14ac:dyDescent="0.25">
      <c r="A329" s="35"/>
      <c r="B329" s="35"/>
    </row>
    <row r="330" spans="1:2" ht="12.75" customHeight="1" x14ac:dyDescent="0.25">
      <c r="A330" s="35"/>
      <c r="B330" s="35"/>
    </row>
    <row r="331" spans="1:2" ht="12.75" customHeight="1" x14ac:dyDescent="0.25">
      <c r="A331" s="35"/>
      <c r="B331" s="35"/>
    </row>
    <row r="332" spans="1:2" ht="12.75" customHeight="1" x14ac:dyDescent="0.25">
      <c r="A332" s="35"/>
      <c r="B332" s="35"/>
    </row>
    <row r="333" spans="1:2" ht="12.75" customHeight="1" x14ac:dyDescent="0.25">
      <c r="A333" s="35"/>
      <c r="B333" s="35"/>
    </row>
    <row r="334" spans="1:2" ht="12.75" customHeight="1" x14ac:dyDescent="0.25">
      <c r="A334" s="35"/>
      <c r="B334" s="35"/>
    </row>
    <row r="335" spans="1:2" ht="12.75" customHeight="1" x14ac:dyDescent="0.25">
      <c r="A335" s="35"/>
      <c r="B335" s="35"/>
    </row>
    <row r="336" spans="1:2" ht="12.75" customHeight="1" x14ac:dyDescent="0.25">
      <c r="A336" s="35"/>
      <c r="B336" s="35"/>
    </row>
    <row r="337" spans="1:2" ht="12.75" customHeight="1" x14ac:dyDescent="0.25">
      <c r="A337" s="35"/>
      <c r="B337" s="35"/>
    </row>
    <row r="338" spans="1:2" ht="12.75" customHeight="1" x14ac:dyDescent="0.25">
      <c r="A338" s="35"/>
      <c r="B338" s="35"/>
    </row>
    <row r="339" spans="1:2" ht="12.75" customHeight="1" x14ac:dyDescent="0.25">
      <c r="A339" s="35"/>
      <c r="B339" s="35"/>
    </row>
    <row r="340" spans="1:2" ht="12.75" customHeight="1" x14ac:dyDescent="0.25">
      <c r="A340" s="35"/>
      <c r="B340" s="35"/>
    </row>
    <row r="341" spans="1:2" ht="12.75" customHeight="1" x14ac:dyDescent="0.25">
      <c r="A341" s="35"/>
      <c r="B341" s="35"/>
    </row>
    <row r="342" spans="1:2" ht="12.75" customHeight="1" x14ac:dyDescent="0.25">
      <c r="A342" s="35"/>
      <c r="B342" s="35"/>
    </row>
    <row r="343" spans="1:2" ht="12.75" customHeight="1" x14ac:dyDescent="0.25">
      <c r="A343" s="35"/>
      <c r="B343" s="35"/>
    </row>
    <row r="344" spans="1:2" ht="12.75" customHeight="1" x14ac:dyDescent="0.25">
      <c r="A344" s="35"/>
      <c r="B344" s="35"/>
    </row>
    <row r="345" spans="1:2" ht="12.75" customHeight="1" x14ac:dyDescent="0.25">
      <c r="A345" s="35"/>
      <c r="B345" s="35"/>
    </row>
    <row r="346" spans="1:2" ht="12.75" customHeight="1" x14ac:dyDescent="0.25">
      <c r="A346" s="35"/>
      <c r="B346" s="35"/>
    </row>
    <row r="347" spans="1:2" ht="12.75" customHeight="1" x14ac:dyDescent="0.25">
      <c r="A347" s="35"/>
      <c r="B347" s="35"/>
    </row>
    <row r="348" spans="1:2" ht="12.75" customHeight="1" x14ac:dyDescent="0.25">
      <c r="A348" s="35"/>
      <c r="B348" s="35"/>
    </row>
    <row r="349" spans="1:2" ht="12.75" customHeight="1" x14ac:dyDescent="0.25">
      <c r="A349" s="35"/>
      <c r="B349" s="35"/>
    </row>
    <row r="350" spans="1:2" ht="12.75" customHeight="1" x14ac:dyDescent="0.25">
      <c r="A350" s="35"/>
      <c r="B350" s="35"/>
    </row>
    <row r="351" spans="1:2" ht="12.75" customHeight="1" x14ac:dyDescent="0.25">
      <c r="A351" s="35"/>
      <c r="B351" s="35"/>
    </row>
    <row r="352" spans="1:2" ht="12.75" customHeight="1" x14ac:dyDescent="0.25">
      <c r="A352" s="35"/>
      <c r="B352" s="35"/>
    </row>
    <row r="353" spans="1:2" ht="12.75" customHeight="1" x14ac:dyDescent="0.25">
      <c r="A353" s="35"/>
      <c r="B353" s="35"/>
    </row>
    <row r="354" spans="1:2" ht="12.75" customHeight="1" x14ac:dyDescent="0.25">
      <c r="A354" s="35"/>
      <c r="B354" s="35"/>
    </row>
    <row r="355" spans="1:2" ht="12.75" customHeight="1" x14ac:dyDescent="0.25">
      <c r="A355" s="35"/>
      <c r="B355" s="35"/>
    </row>
    <row r="356" spans="1:2" ht="12.75" customHeight="1" x14ac:dyDescent="0.25">
      <c r="A356" s="35"/>
      <c r="B356" s="35"/>
    </row>
    <row r="357" spans="1:2" ht="12.75" customHeight="1" x14ac:dyDescent="0.25">
      <c r="A357" s="35"/>
      <c r="B357" s="35"/>
    </row>
    <row r="358" spans="1:2" ht="12.75" customHeight="1" x14ac:dyDescent="0.25">
      <c r="A358" s="35"/>
      <c r="B358" s="35"/>
    </row>
    <row r="359" spans="1:2" ht="12.75" customHeight="1" x14ac:dyDescent="0.25">
      <c r="A359" s="35"/>
      <c r="B359" s="35"/>
    </row>
    <row r="360" spans="1:2" ht="12.75" customHeight="1" x14ac:dyDescent="0.25">
      <c r="A360" s="35"/>
      <c r="B360" s="35"/>
    </row>
    <row r="361" spans="1:2" ht="12.75" customHeight="1" x14ac:dyDescent="0.25">
      <c r="A361" s="35"/>
      <c r="B361" s="35"/>
    </row>
    <row r="362" spans="1:2" ht="12.75" customHeight="1" x14ac:dyDescent="0.25">
      <c r="A362" s="35"/>
      <c r="B362" s="35"/>
    </row>
    <row r="363" spans="1:2" ht="12.75" customHeight="1" x14ac:dyDescent="0.25">
      <c r="A363" s="35"/>
      <c r="B363" s="35"/>
    </row>
    <row r="364" spans="1:2" ht="12.75" customHeight="1" x14ac:dyDescent="0.25">
      <c r="A364" s="35"/>
      <c r="B364" s="35"/>
    </row>
    <row r="365" spans="1:2" ht="12.75" customHeight="1" x14ac:dyDescent="0.25">
      <c r="A365" s="35"/>
      <c r="B365" s="35"/>
    </row>
    <row r="366" spans="1:2" ht="12.75" customHeight="1" x14ac:dyDescent="0.25">
      <c r="A366" s="35"/>
      <c r="B366" s="35"/>
    </row>
    <row r="367" spans="1:2" ht="12.75" customHeight="1" x14ac:dyDescent="0.25">
      <c r="A367" s="35"/>
      <c r="B367" s="35"/>
    </row>
    <row r="368" spans="1:2" ht="12.75" customHeight="1" x14ac:dyDescent="0.25">
      <c r="A368" s="35"/>
      <c r="B368" s="35"/>
    </row>
    <row r="369" spans="1:2" ht="12.75" customHeight="1" x14ac:dyDescent="0.25">
      <c r="A369" s="35"/>
      <c r="B369" s="35"/>
    </row>
    <row r="370" spans="1:2" ht="12.75" customHeight="1" x14ac:dyDescent="0.25">
      <c r="A370" s="35"/>
      <c r="B370" s="35"/>
    </row>
    <row r="371" spans="1:2" ht="12.75" customHeight="1" x14ac:dyDescent="0.25">
      <c r="A371" s="35"/>
      <c r="B371" s="35"/>
    </row>
    <row r="372" spans="1:2" ht="12.75" customHeight="1" x14ac:dyDescent="0.25">
      <c r="A372" s="35"/>
      <c r="B372" s="35"/>
    </row>
    <row r="373" spans="1:2" ht="12.75" customHeight="1" x14ac:dyDescent="0.25">
      <c r="A373" s="35"/>
      <c r="B373" s="35"/>
    </row>
    <row r="374" spans="1:2" ht="12.75" customHeight="1" x14ac:dyDescent="0.25">
      <c r="A374" s="35"/>
      <c r="B374" s="35"/>
    </row>
    <row r="375" spans="1:2" ht="12.75" customHeight="1" x14ac:dyDescent="0.25">
      <c r="A375" s="35"/>
      <c r="B375" s="35"/>
    </row>
    <row r="376" spans="1:2" ht="12.75" customHeight="1" x14ac:dyDescent="0.25">
      <c r="A376" s="35"/>
      <c r="B376" s="35"/>
    </row>
    <row r="377" spans="1:2" ht="12.75" customHeight="1" x14ac:dyDescent="0.25">
      <c r="A377" s="35"/>
      <c r="B377" s="35"/>
    </row>
    <row r="378" spans="1:2" ht="12.75" customHeight="1" x14ac:dyDescent="0.25">
      <c r="A378" s="35"/>
      <c r="B378" s="35"/>
    </row>
    <row r="379" spans="1:2" ht="12.75" customHeight="1" x14ac:dyDescent="0.25">
      <c r="A379" s="35"/>
      <c r="B379" s="35"/>
    </row>
    <row r="380" spans="1:2" ht="12.75" customHeight="1" x14ac:dyDescent="0.25">
      <c r="A380" s="35"/>
      <c r="B380" s="35"/>
    </row>
    <row r="381" spans="1:2" ht="12.75" customHeight="1" x14ac:dyDescent="0.25">
      <c r="A381" s="35"/>
      <c r="B381" s="35"/>
    </row>
    <row r="382" spans="1:2" ht="12.75" customHeight="1" x14ac:dyDescent="0.25">
      <c r="A382" s="35"/>
      <c r="B382" s="35"/>
    </row>
    <row r="383" spans="1:2" ht="12.75" customHeight="1" x14ac:dyDescent="0.25">
      <c r="A383" s="35"/>
      <c r="B383" s="35"/>
    </row>
    <row r="384" spans="1:2" ht="12.75" customHeight="1" x14ac:dyDescent="0.25">
      <c r="A384" s="35"/>
      <c r="B384" s="35"/>
    </row>
    <row r="385" spans="1:2" ht="12.75" customHeight="1" x14ac:dyDescent="0.25">
      <c r="A385" s="35"/>
      <c r="B385" s="35"/>
    </row>
    <row r="386" spans="1:2" ht="12.75" customHeight="1" x14ac:dyDescent="0.25">
      <c r="A386" s="35"/>
      <c r="B386" s="35"/>
    </row>
    <row r="387" spans="1:2" ht="12.75" customHeight="1" x14ac:dyDescent="0.25">
      <c r="A387" s="35"/>
      <c r="B387" s="35"/>
    </row>
    <row r="388" spans="1:2" ht="12.75" customHeight="1" x14ac:dyDescent="0.25">
      <c r="A388" s="35"/>
      <c r="B388" s="35"/>
    </row>
    <row r="389" spans="1:2" ht="12.75" customHeight="1" x14ac:dyDescent="0.25">
      <c r="A389" s="35"/>
      <c r="B389" s="35"/>
    </row>
    <row r="390" spans="1:2" ht="12.75" customHeight="1" x14ac:dyDescent="0.25">
      <c r="A390" s="35"/>
      <c r="B390" s="35"/>
    </row>
    <row r="391" spans="1:2" ht="12.75" customHeight="1" x14ac:dyDescent="0.25">
      <c r="A391" s="35"/>
      <c r="B391" s="35"/>
    </row>
    <row r="392" spans="1:2" ht="12.75" customHeight="1" x14ac:dyDescent="0.25">
      <c r="A392" s="35"/>
      <c r="B392" s="35"/>
    </row>
    <row r="393" spans="1:2" ht="12.75" customHeight="1" x14ac:dyDescent="0.25">
      <c r="A393" s="35"/>
      <c r="B393" s="35"/>
    </row>
    <row r="394" spans="1:2" ht="12.75" customHeight="1" x14ac:dyDescent="0.25">
      <c r="A394" s="35"/>
      <c r="B394" s="35"/>
    </row>
    <row r="395" spans="1:2" ht="12.75" customHeight="1" x14ac:dyDescent="0.25">
      <c r="A395" s="35"/>
      <c r="B395" s="35"/>
    </row>
    <row r="396" spans="1:2" ht="12.75" customHeight="1" x14ac:dyDescent="0.25">
      <c r="A396" s="35"/>
      <c r="B396" s="35"/>
    </row>
    <row r="397" spans="1:2" ht="12.75" customHeight="1" x14ac:dyDescent="0.25">
      <c r="A397" s="35"/>
      <c r="B397" s="35"/>
    </row>
    <row r="398" spans="1:2" ht="12.75" customHeight="1" x14ac:dyDescent="0.25">
      <c r="A398" s="35"/>
      <c r="B398" s="35"/>
    </row>
    <row r="399" spans="1:2" ht="12.75" customHeight="1" x14ac:dyDescent="0.25">
      <c r="A399" s="35"/>
      <c r="B399" s="35"/>
    </row>
    <row r="400" spans="1:2" ht="12.75" customHeight="1" x14ac:dyDescent="0.25">
      <c r="A400" s="35"/>
      <c r="B400" s="35"/>
    </row>
    <row r="401" spans="1:2" ht="12.75" customHeight="1" x14ac:dyDescent="0.25">
      <c r="A401" s="35"/>
      <c r="B401" s="35"/>
    </row>
    <row r="402" spans="1:2" ht="12.75" customHeight="1" x14ac:dyDescent="0.25">
      <c r="A402" s="35"/>
      <c r="B402" s="35"/>
    </row>
    <row r="403" spans="1:2" ht="12.75" customHeight="1" x14ac:dyDescent="0.25">
      <c r="A403" s="35"/>
      <c r="B403" s="35"/>
    </row>
    <row r="404" spans="1:2" ht="12.75" customHeight="1" x14ac:dyDescent="0.25">
      <c r="A404" s="35"/>
      <c r="B404" s="35"/>
    </row>
    <row r="405" spans="1:2" ht="12.75" customHeight="1" x14ac:dyDescent="0.25">
      <c r="A405" s="35"/>
      <c r="B405" s="35"/>
    </row>
    <row r="406" spans="1:2" ht="12.75" customHeight="1" x14ac:dyDescent="0.25">
      <c r="A406" s="35"/>
      <c r="B406" s="35"/>
    </row>
    <row r="407" spans="1:2" ht="12.75" customHeight="1" x14ac:dyDescent="0.25">
      <c r="A407" s="35"/>
      <c r="B407" s="35"/>
    </row>
    <row r="408" spans="1:2" ht="12.75" customHeight="1" x14ac:dyDescent="0.25">
      <c r="A408" s="35"/>
      <c r="B408" s="35"/>
    </row>
    <row r="409" spans="1:2" ht="12.75" customHeight="1" x14ac:dyDescent="0.25">
      <c r="A409" s="35"/>
      <c r="B409" s="35"/>
    </row>
    <row r="410" spans="1:2" ht="12.75" customHeight="1" x14ac:dyDescent="0.25">
      <c r="A410" s="35"/>
      <c r="B410" s="35"/>
    </row>
    <row r="411" spans="1:2" ht="12.75" customHeight="1" x14ac:dyDescent="0.25">
      <c r="A411" s="35"/>
      <c r="B411" s="35"/>
    </row>
    <row r="412" spans="1:2" ht="12.75" customHeight="1" x14ac:dyDescent="0.25">
      <c r="A412" s="35"/>
      <c r="B412" s="35"/>
    </row>
    <row r="413" spans="1:2" ht="12.75" customHeight="1" x14ac:dyDescent="0.25">
      <c r="A413" s="35"/>
      <c r="B413" s="35"/>
    </row>
    <row r="414" spans="1:2" ht="12.75" customHeight="1" x14ac:dyDescent="0.25">
      <c r="A414" s="35"/>
      <c r="B414" s="35"/>
    </row>
    <row r="415" spans="1:2" ht="12.75" customHeight="1" x14ac:dyDescent="0.25">
      <c r="A415" s="35"/>
      <c r="B415" s="35"/>
    </row>
    <row r="416" spans="1:2" ht="12.75" customHeight="1" x14ac:dyDescent="0.25">
      <c r="A416" s="35"/>
      <c r="B416" s="35"/>
    </row>
    <row r="417" spans="1:2" ht="12.75" customHeight="1" x14ac:dyDescent="0.25">
      <c r="A417" s="35"/>
      <c r="B417" s="35"/>
    </row>
    <row r="418" spans="1:2" ht="12.75" customHeight="1" x14ac:dyDescent="0.25">
      <c r="A418" s="35"/>
      <c r="B418" s="35"/>
    </row>
    <row r="419" spans="1:2" ht="12.75" customHeight="1" x14ac:dyDescent="0.25">
      <c r="A419" s="35"/>
      <c r="B419" s="35"/>
    </row>
    <row r="420" spans="1:2" ht="12.75" customHeight="1" x14ac:dyDescent="0.25">
      <c r="A420" s="35"/>
      <c r="B420" s="35"/>
    </row>
    <row r="421" spans="1:2" ht="12.75" customHeight="1" x14ac:dyDescent="0.25">
      <c r="A421" s="35"/>
      <c r="B421" s="35"/>
    </row>
    <row r="422" spans="1:2" ht="12.75" customHeight="1" x14ac:dyDescent="0.25">
      <c r="A422" s="35"/>
      <c r="B422" s="35"/>
    </row>
    <row r="423" spans="1:2" ht="12.75" customHeight="1" x14ac:dyDescent="0.25">
      <c r="A423" s="35"/>
      <c r="B423" s="35"/>
    </row>
    <row r="424" spans="1:2" ht="12.75" customHeight="1" x14ac:dyDescent="0.25">
      <c r="A424" s="35"/>
      <c r="B424" s="35"/>
    </row>
    <row r="425" spans="1:2" ht="12.75" customHeight="1" x14ac:dyDescent="0.25">
      <c r="A425" s="35"/>
      <c r="B425" s="35"/>
    </row>
    <row r="426" spans="1:2" ht="12.75" customHeight="1" x14ac:dyDescent="0.25">
      <c r="A426" s="35"/>
      <c r="B426" s="35"/>
    </row>
    <row r="427" spans="1:2" ht="12.75" customHeight="1" x14ac:dyDescent="0.25">
      <c r="A427" s="35"/>
      <c r="B427" s="35"/>
    </row>
    <row r="428" spans="1:2" ht="12.75" customHeight="1" x14ac:dyDescent="0.25">
      <c r="A428" s="35"/>
      <c r="B428" s="35"/>
    </row>
    <row r="429" spans="1:2" ht="12.75" customHeight="1" x14ac:dyDescent="0.25">
      <c r="A429" s="35"/>
      <c r="B429" s="35"/>
    </row>
    <row r="430" spans="1:2" ht="12.75" customHeight="1" x14ac:dyDescent="0.25">
      <c r="A430" s="35"/>
      <c r="B430" s="35"/>
    </row>
    <row r="431" spans="1:2" ht="12.75" customHeight="1" x14ac:dyDescent="0.25">
      <c r="A431" s="35"/>
      <c r="B431" s="35"/>
    </row>
    <row r="432" spans="1:2" ht="12.75" customHeight="1" x14ac:dyDescent="0.25">
      <c r="A432" s="35"/>
      <c r="B432" s="35"/>
    </row>
    <row r="433" spans="1:2" ht="12.75" customHeight="1" x14ac:dyDescent="0.25">
      <c r="A433" s="35"/>
      <c r="B433" s="35"/>
    </row>
    <row r="434" spans="1:2" ht="12.75" customHeight="1" x14ac:dyDescent="0.25">
      <c r="A434" s="35"/>
      <c r="B434" s="35"/>
    </row>
    <row r="435" spans="1:2" ht="12.75" customHeight="1" x14ac:dyDescent="0.25">
      <c r="A435" s="35"/>
      <c r="B435" s="35"/>
    </row>
    <row r="436" spans="1:2" ht="12.75" customHeight="1" x14ac:dyDescent="0.25">
      <c r="A436" s="35"/>
      <c r="B436" s="35"/>
    </row>
    <row r="437" spans="1:2" ht="12.75" customHeight="1" x14ac:dyDescent="0.25">
      <c r="A437" s="35"/>
      <c r="B437" s="35"/>
    </row>
    <row r="438" spans="1:2" ht="12.75" customHeight="1" x14ac:dyDescent="0.25">
      <c r="A438" s="35"/>
      <c r="B438" s="35"/>
    </row>
    <row r="439" spans="1:2" ht="12.75" customHeight="1" x14ac:dyDescent="0.25">
      <c r="A439" s="35"/>
      <c r="B439" s="35"/>
    </row>
    <row r="440" spans="1:2" ht="12.75" customHeight="1" x14ac:dyDescent="0.25">
      <c r="A440" s="35"/>
      <c r="B440" s="35"/>
    </row>
    <row r="441" spans="1:2" ht="12.75" customHeight="1" x14ac:dyDescent="0.25">
      <c r="A441" s="35"/>
      <c r="B441" s="35"/>
    </row>
    <row r="442" spans="1:2" ht="12.75" customHeight="1" x14ac:dyDescent="0.25">
      <c r="A442" s="35"/>
      <c r="B442" s="35"/>
    </row>
    <row r="443" spans="1:2" ht="12.75" customHeight="1" x14ac:dyDescent="0.25">
      <c r="A443" s="35"/>
      <c r="B443" s="35"/>
    </row>
    <row r="444" spans="1:2" ht="12.75" customHeight="1" x14ac:dyDescent="0.25">
      <c r="A444" s="35"/>
      <c r="B444" s="35"/>
    </row>
    <row r="445" spans="1:2" ht="12.75" customHeight="1" x14ac:dyDescent="0.25">
      <c r="A445" s="35"/>
      <c r="B445" s="35"/>
    </row>
    <row r="446" spans="1:2" ht="12.75" customHeight="1" x14ac:dyDescent="0.25">
      <c r="A446" s="35"/>
      <c r="B446" s="35"/>
    </row>
    <row r="447" spans="1:2" ht="12.75" customHeight="1" x14ac:dyDescent="0.25">
      <c r="A447" s="35"/>
      <c r="B447" s="35"/>
    </row>
    <row r="448" spans="1:2" ht="12.75" customHeight="1" x14ac:dyDescent="0.25">
      <c r="A448" s="35"/>
      <c r="B448" s="35"/>
    </row>
    <row r="449" spans="1:2" ht="12.75" customHeight="1" x14ac:dyDescent="0.25">
      <c r="A449" s="35"/>
      <c r="B449" s="35"/>
    </row>
    <row r="450" spans="1:2" ht="12.75" customHeight="1" x14ac:dyDescent="0.25">
      <c r="A450" s="35"/>
      <c r="B450" s="35"/>
    </row>
    <row r="451" spans="1:2" ht="12.75" customHeight="1" x14ac:dyDescent="0.25">
      <c r="A451" s="35"/>
      <c r="B451" s="35"/>
    </row>
    <row r="452" spans="1:2" ht="12.75" customHeight="1" x14ac:dyDescent="0.25">
      <c r="A452" s="35"/>
      <c r="B452" s="35"/>
    </row>
    <row r="453" spans="1:2" ht="12.75" customHeight="1" x14ac:dyDescent="0.25">
      <c r="A453" s="35"/>
      <c r="B453" s="35"/>
    </row>
    <row r="454" spans="1:2" ht="12.75" customHeight="1" x14ac:dyDescent="0.25">
      <c r="A454" s="35"/>
      <c r="B454" s="35"/>
    </row>
    <row r="455" spans="1:2" ht="12.75" customHeight="1" x14ac:dyDescent="0.25">
      <c r="A455" s="35"/>
      <c r="B455" s="35"/>
    </row>
    <row r="456" spans="1:2" ht="12.75" customHeight="1" x14ac:dyDescent="0.25">
      <c r="A456" s="35"/>
      <c r="B456" s="35"/>
    </row>
    <row r="457" spans="1:2" ht="12.75" customHeight="1" x14ac:dyDescent="0.25">
      <c r="A457" s="35"/>
      <c r="B457" s="35"/>
    </row>
    <row r="458" spans="1:2" ht="12.75" customHeight="1" x14ac:dyDescent="0.25">
      <c r="A458" s="35"/>
      <c r="B458" s="35"/>
    </row>
    <row r="459" spans="1:2" ht="12.75" customHeight="1" x14ac:dyDescent="0.25">
      <c r="A459" s="35"/>
      <c r="B459" s="35"/>
    </row>
    <row r="460" spans="1:2" ht="12.75" customHeight="1" x14ac:dyDescent="0.25">
      <c r="A460" s="35"/>
      <c r="B460" s="35"/>
    </row>
    <row r="461" spans="1:2" ht="12.75" customHeight="1" x14ac:dyDescent="0.25">
      <c r="A461" s="35"/>
      <c r="B461" s="35"/>
    </row>
    <row r="462" spans="1:2" ht="12.75" customHeight="1" x14ac:dyDescent="0.25">
      <c r="A462" s="35"/>
      <c r="B462" s="35"/>
    </row>
    <row r="463" spans="1:2" ht="12.75" customHeight="1" x14ac:dyDescent="0.25">
      <c r="A463" s="35"/>
      <c r="B463" s="35"/>
    </row>
    <row r="464" spans="1:2" ht="12.75" customHeight="1" x14ac:dyDescent="0.25">
      <c r="A464" s="35"/>
      <c r="B464" s="35"/>
    </row>
    <row r="465" spans="1:2" ht="12.75" customHeight="1" x14ac:dyDescent="0.25">
      <c r="A465" s="35"/>
      <c r="B465" s="35"/>
    </row>
    <row r="466" spans="1:2" ht="12.75" customHeight="1" x14ac:dyDescent="0.25">
      <c r="A466" s="35"/>
      <c r="B466" s="35"/>
    </row>
    <row r="467" spans="1:2" ht="12.75" customHeight="1" x14ac:dyDescent="0.25">
      <c r="A467" s="35"/>
      <c r="B467" s="35"/>
    </row>
    <row r="468" spans="1:2" ht="12.75" customHeight="1" x14ac:dyDescent="0.25">
      <c r="A468" s="35"/>
      <c r="B468" s="35"/>
    </row>
    <row r="469" spans="1:2" ht="12.75" customHeight="1" x14ac:dyDescent="0.25">
      <c r="A469" s="35"/>
      <c r="B469" s="35"/>
    </row>
    <row r="470" spans="1:2" ht="12.75" customHeight="1" x14ac:dyDescent="0.25">
      <c r="A470" s="35"/>
      <c r="B470" s="35"/>
    </row>
    <row r="471" spans="1:2" ht="12.75" customHeight="1" x14ac:dyDescent="0.25">
      <c r="A471" s="35"/>
      <c r="B471" s="35"/>
    </row>
    <row r="472" spans="1:2" ht="12.75" customHeight="1" x14ac:dyDescent="0.25">
      <c r="A472" s="35"/>
      <c r="B472" s="35"/>
    </row>
    <row r="473" spans="1:2" ht="12.75" customHeight="1" x14ac:dyDescent="0.25">
      <c r="A473" s="35"/>
      <c r="B473" s="35"/>
    </row>
    <row r="474" spans="1:2" ht="12.75" customHeight="1" x14ac:dyDescent="0.25">
      <c r="A474" s="35"/>
      <c r="B474" s="35"/>
    </row>
    <row r="475" spans="1:2" ht="12.75" customHeight="1" x14ac:dyDescent="0.25">
      <c r="A475" s="35"/>
      <c r="B475" s="35"/>
    </row>
    <row r="476" spans="1:2" ht="12.75" customHeight="1" x14ac:dyDescent="0.25">
      <c r="A476" s="35"/>
      <c r="B476" s="35"/>
    </row>
    <row r="477" spans="1:2" ht="12.75" customHeight="1" x14ac:dyDescent="0.25"/>
    <row r="478" spans="1:2" ht="12.75" customHeight="1" x14ac:dyDescent="0.25"/>
    <row r="479" spans="1:2" ht="12.75" customHeight="1" x14ac:dyDescent="0.25"/>
    <row r="480" spans="1:2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793" spans="3:3" x14ac:dyDescent="0.25">
      <c r="C793" s="22"/>
    </row>
    <row r="794" spans="3:3" x14ac:dyDescent="0.25">
      <c r="C794" s="22"/>
    </row>
    <row r="795" spans="3:3" x14ac:dyDescent="0.25">
      <c r="C795" s="22"/>
    </row>
    <row r="796" spans="3:3" x14ac:dyDescent="0.25">
      <c r="C796" s="22"/>
    </row>
    <row r="797" spans="3:3" x14ac:dyDescent="0.25">
      <c r="C797" s="22"/>
    </row>
    <row r="798" spans="3:3" x14ac:dyDescent="0.25">
      <c r="C798" s="22"/>
    </row>
    <row r="799" spans="3:3" x14ac:dyDescent="0.25">
      <c r="C799" s="22"/>
    </row>
    <row r="800" spans="3:3" x14ac:dyDescent="0.25">
      <c r="C800" s="22"/>
    </row>
    <row r="801" spans="3:3" x14ac:dyDescent="0.25">
      <c r="C801" s="22"/>
    </row>
    <row r="802" spans="3:3" x14ac:dyDescent="0.25">
      <c r="C802" s="22"/>
    </row>
    <row r="803" spans="3:3" x14ac:dyDescent="0.25">
      <c r="C803" s="22"/>
    </row>
    <row r="804" spans="3:3" x14ac:dyDescent="0.25">
      <c r="C804" s="22"/>
    </row>
    <row r="805" spans="3:3" x14ac:dyDescent="0.25">
      <c r="C805" s="22"/>
    </row>
    <row r="806" spans="3:3" x14ac:dyDescent="0.25">
      <c r="C806" s="22"/>
    </row>
    <row r="807" spans="3:3" x14ac:dyDescent="0.25">
      <c r="C807" s="22"/>
    </row>
    <row r="808" spans="3:3" x14ac:dyDescent="0.25">
      <c r="C808" s="22"/>
    </row>
    <row r="809" spans="3:3" x14ac:dyDescent="0.25">
      <c r="C809" s="22"/>
    </row>
    <row r="810" spans="3:3" x14ac:dyDescent="0.25">
      <c r="C810" s="22"/>
    </row>
    <row r="811" spans="3:3" x14ac:dyDescent="0.25">
      <c r="C811" s="22"/>
    </row>
    <row r="812" spans="3:3" x14ac:dyDescent="0.25">
      <c r="C812" s="22"/>
    </row>
    <row r="813" spans="3:3" x14ac:dyDescent="0.25">
      <c r="C813" s="22"/>
    </row>
    <row r="814" spans="3:3" x14ac:dyDescent="0.25">
      <c r="C814" s="22"/>
    </row>
    <row r="815" spans="3:3" x14ac:dyDescent="0.25">
      <c r="C815" s="22"/>
    </row>
    <row r="816" spans="3:3" x14ac:dyDescent="0.25">
      <c r="C816" s="22"/>
    </row>
    <row r="817" spans="3:3" x14ac:dyDescent="0.25">
      <c r="C817" s="22"/>
    </row>
    <row r="818" spans="3:3" x14ac:dyDescent="0.25">
      <c r="C818" s="22"/>
    </row>
    <row r="819" spans="3:3" x14ac:dyDescent="0.25">
      <c r="C819" s="22"/>
    </row>
    <row r="820" spans="3:3" x14ac:dyDescent="0.25">
      <c r="C820" s="22"/>
    </row>
    <row r="821" spans="3:3" x14ac:dyDescent="0.25">
      <c r="C821" s="22"/>
    </row>
    <row r="822" spans="3:3" x14ac:dyDescent="0.25">
      <c r="C822" s="22"/>
    </row>
    <row r="823" spans="3:3" x14ac:dyDescent="0.25">
      <c r="C823" s="22"/>
    </row>
    <row r="824" spans="3:3" x14ac:dyDescent="0.25">
      <c r="C824" s="22"/>
    </row>
    <row r="825" spans="3:3" x14ac:dyDescent="0.25">
      <c r="C825" s="22"/>
    </row>
    <row r="826" spans="3:3" x14ac:dyDescent="0.25">
      <c r="C826" s="22"/>
    </row>
    <row r="827" spans="3:3" x14ac:dyDescent="0.25">
      <c r="C827" s="22"/>
    </row>
    <row r="828" spans="3:3" x14ac:dyDescent="0.25">
      <c r="C828" s="22"/>
    </row>
    <row r="829" spans="3:3" x14ac:dyDescent="0.25">
      <c r="C829" s="22"/>
    </row>
    <row r="830" spans="3:3" x14ac:dyDescent="0.25">
      <c r="C830" s="22"/>
    </row>
    <row r="831" spans="3:3" x14ac:dyDescent="0.25">
      <c r="C831" s="22"/>
    </row>
    <row r="832" spans="3:3" x14ac:dyDescent="0.25">
      <c r="C832" s="22"/>
    </row>
    <row r="833" spans="3:3" x14ac:dyDescent="0.25">
      <c r="C833" s="22"/>
    </row>
    <row r="834" spans="3:3" x14ac:dyDescent="0.25">
      <c r="C834" s="22"/>
    </row>
  </sheetData>
  <mergeCells count="4">
    <mergeCell ref="B2:C2"/>
    <mergeCell ref="B3:C3"/>
    <mergeCell ref="A133:B133"/>
    <mergeCell ref="A134:B134"/>
  </mergeCells>
  <pageMargins left="0.7" right="0.7" top="0.75" bottom="0.75" header="0.3" footer="0.3"/>
  <pageSetup fitToHeight="0" orientation="portrait" r:id="rId1"/>
  <rowBreaks count="2" manualBreakCount="2">
    <brk id="46" max="3" man="1"/>
    <brk id="97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12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Sheet1!Drukas_apgabals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2017-01-24T07:23:35Z</dcterms:modified>
</cp:coreProperties>
</file>