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69" activeTab="0"/>
  </bookViews>
  <sheets>
    <sheet name="4-SAI" sheetId="1" r:id="rId1"/>
  </sheets>
  <definedNames>
    <definedName name="_xlnm.Print_Area" localSheetId="0">'4-SAI'!$B:$O</definedName>
    <definedName name="_xlnm.Print_Titles" localSheetId="0">'4-SAI'!$10:$13</definedName>
    <definedName name="Excel_BuiltIn_Print_Titles_1">'4-SAI'!$A$10:$IL$13</definedName>
  </definedNames>
  <calcPr fullCalcOnLoad="1"/>
</workbook>
</file>

<file path=xl/sharedStrings.xml><?xml version="1.0" encoding="utf-8"?>
<sst xmlns="http://schemas.openxmlformats.org/spreadsheetml/2006/main" count="123" uniqueCount="75">
  <si>
    <t>Pārskats par saistību apmēru</t>
  </si>
  <si>
    <t>KODI</t>
  </si>
  <si>
    <t>Pašvaldības nosaukums Viļānu novads</t>
  </si>
  <si>
    <t>0781800</t>
  </si>
  <si>
    <t xml:space="preserve">Iestādes nosaukums  </t>
  </si>
  <si>
    <t>90009114114</t>
  </si>
  <si>
    <t>Pārskata gads</t>
  </si>
  <si>
    <t>(euro)</t>
  </si>
  <si>
    <t>Kods/ Uzskaites konts</t>
  </si>
  <si>
    <t>Aizdevējs</t>
  </si>
  <si>
    <t>Institucionālā sektora klasifikācijas kods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</si>
  <si>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</si>
  <si>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</si>
  <si>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</si>
  <si>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</si>
  <si>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</si>
  <si>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</si>
  <si>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</si>
  <si>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</si>
  <si>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</si>
  <si>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</si>
  <si>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</si>
  <si>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</si>
  <si>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</si>
  <si>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</si>
  <si>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</si>
  <si>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</si>
  <si>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</si>
  <si>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</si>
  <si>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09</t>
  </si>
  <si>
    <t>S13 01 00</t>
  </si>
  <si>
    <t>SIA "Viļānu namsaimnieks" pamatkapitāla palielināšanai Kohēzijas fonda projekta"Ūdenssaimniecības attīstība Viļānu pašvaldībā, 3. kārta"</t>
  </si>
  <si>
    <t>09.09.2011</t>
  </si>
  <si>
    <t>03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</si>
  <si>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</si>
  <si>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26.09.2012</t>
  </si>
  <si>
    <t>ELFLA projekta "Viļānu kultūras nama-bibliotēkas ēkas rekonstrukcija labvēlīgas iekštelpu vides un pievilcīga ārējā izskata nodrošināšanai, kā arī energoefektivitātes uzlabošanai"</t>
  </si>
  <si>
    <t>24.09.2013</t>
  </si>
  <si>
    <t>projekta "Kompleksi risinājumi siltumnīcefekta gāzu emisiju samazināšanai Viļānu vidusskolā"</t>
  </si>
  <si>
    <t>S13 01 00</t>
  </si>
  <si>
    <t>Projekta "Kompleksi risinājumi siltumnīcefekta gāzu emisiju samazināšanai Viļānu vidusskolā"  īstenošanai</t>
  </si>
  <si>
    <t>20.02.2014</t>
  </si>
  <si>
    <t>ERAF projekts (Nr.3DP/3.2.1.2.0/12/APIA/SM/031 "Tranzītielas" rekonstrukcija Viļānu pilsētas teritorijā, a/c P58 psms 0.5-2.5km</t>
  </si>
  <si>
    <t>27.01.2015</t>
  </si>
  <si>
    <t>KPFI projekts (Nr.KPFI-15.4/58) "Kompleksi" risinājumi siltumnīcefekta gāzu emisiju samazināšanai Viļānu pagasta PII "Bitīte" īstenošanai</t>
  </si>
  <si>
    <t>19.03.2015</t>
  </si>
  <si>
    <t>Projekta "Viļānu vidusskolas stadiona pārbūve" īstenošanai</t>
  </si>
  <si>
    <t>02.08.2017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</si>
  <si>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</si>
  <si>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</si>
  <si>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04.10.2017</t>
  </si>
  <si>
    <t>Prioritārais investīciju projekts "Viļānu novada pašvaldības administrācijas ēkas pārbūve, siltuma zudumu samazināšana" īstenošanai</t>
  </si>
  <si>
    <t>27.07.2018</t>
  </si>
  <si>
    <t>KOPĀ:</t>
  </si>
  <si>
    <t>x</t>
  </si>
  <si>
    <t>Galvojumi</t>
  </si>
  <si>
    <t>9560</t>
  </si>
  <si>
    <t>Finanšu ministrija</t>
  </si>
  <si>
    <t>Projekts"Sadzives atkritumu apsaimniekošana Austrumlatgales regiona"</t>
  </si>
  <si>
    <t>13.11.2006</t>
  </si>
  <si>
    <t>Citas ilgtermiņa saistības</t>
  </si>
  <si>
    <t>Kopā saistības</t>
  </si>
  <si>
    <t>Saistību apjoms % no plānotajiem pamatbudžeta ieņēmumiem</t>
  </si>
  <si>
    <t>ELFLA projekts Nr. 18-01-A00702000107 "Viļānu novada lauku ceļu infrastruktūras pārbūve"</t>
  </si>
  <si>
    <t>,,Centrālas ielas pārbuve Viļānos, Viļānu novadā"</t>
  </si>
  <si>
    <t>15.10.2019</t>
  </si>
  <si>
    <t>15.05.2019</t>
  </si>
  <si>
    <t>2020</t>
  </si>
  <si>
    <t>Gads</t>
  </si>
  <si>
    <t>Pārskata periods</t>
  </si>
  <si>
    <t>Pielikums Nr. 3</t>
  </si>
  <si>
    <t>Viļānu novada pašvaldības saistošajiem noteikumiem Nr. 118</t>
  </si>
  <si>
    <t xml:space="preserve">Valsts kase </t>
  </si>
  <si>
    <t>2020. gada 23.janvāra domes sēdes protokols Nr.2 lēmums 18</t>
  </si>
  <si>
    <t>Sagatavoja finanšu analītiķe                                   Guna Visocka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</si>
</sst>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1" applyNumberFormat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6" fillId="41" borderId="1" applyNumberFormat="0" applyAlignment="0" applyProtection="0"/>
    <xf numFmtId="0" fontId="11" fillId="7" borderId="2" applyNumberFormat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8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48" borderId="0" applyNumberFormat="0" applyBorder="0" applyAlignment="0" applyProtection="0"/>
    <xf numFmtId="0" fontId="12" fillId="0" borderId="9" applyNumberFormat="0" applyFill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44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45" fillId="0" borderId="14" applyNumberFormat="0" applyFill="0" applyAlignment="0" applyProtection="0"/>
    <xf numFmtId="0" fontId="46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65" fontId="18" fillId="39" borderId="0" applyBorder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17" applyNumberFormat="0" applyFill="0" applyAlignment="0" applyProtection="0"/>
    <xf numFmtId="0" fontId="49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0" fillId="55" borderId="0" xfId="142" applyFont="1" applyFill="1" applyBorder="1" applyAlignment="1" applyProtection="1">
      <alignment vertical="center"/>
      <protection locked="0"/>
    </xf>
    <xf numFmtId="0" fontId="20" fillId="0" borderId="0" xfId="142" applyFont="1" applyBorder="1" applyProtection="1">
      <alignment/>
      <protection locked="0"/>
    </xf>
    <xf numFmtId="0" fontId="20" fillId="0" borderId="0" xfId="142" applyFont="1" applyProtection="1">
      <alignment/>
      <protection/>
    </xf>
    <xf numFmtId="0" fontId="20" fillId="0" borderId="0" xfId="142" applyFont="1" applyProtection="1">
      <alignment/>
      <protection locked="0"/>
    </xf>
    <xf numFmtId="0" fontId="20" fillId="0" borderId="0" xfId="142" applyFont="1">
      <alignment/>
      <protection/>
    </xf>
    <xf numFmtId="49" fontId="21" fillId="0" borderId="19" xfId="142" applyNumberFormat="1" applyFont="1" applyBorder="1" applyAlignment="1" applyProtection="1">
      <alignment horizontal="center" vertical="center"/>
      <protection locked="0"/>
    </xf>
    <xf numFmtId="0" fontId="20" fillId="55" borderId="0" xfId="143" applyFont="1" applyFill="1" applyAlignment="1">
      <alignment vertical="center"/>
      <protection/>
    </xf>
    <xf numFmtId="49" fontId="21" fillId="0" borderId="19" xfId="143" applyNumberFormat="1" applyFont="1" applyBorder="1" applyAlignment="1">
      <alignment horizontal="center" vertical="center"/>
      <protection/>
    </xf>
    <xf numFmtId="0" fontId="20" fillId="0" borderId="0" xfId="143" applyNumberFormat="1" applyFont="1">
      <alignment/>
      <protection/>
    </xf>
    <xf numFmtId="0" fontId="20" fillId="0" borderId="0" xfId="143" applyFont="1">
      <alignment/>
      <protection/>
    </xf>
    <xf numFmtId="0" fontId="24" fillId="55" borderId="0" xfId="143" applyFont="1" applyFill="1" applyAlignment="1">
      <alignment vertical="center"/>
      <protection/>
    </xf>
    <xf numFmtId="0" fontId="24" fillId="0" borderId="0" xfId="143" applyFont="1" applyFill="1">
      <alignment/>
      <protection/>
    </xf>
    <xf numFmtId="0" fontId="24" fillId="0" borderId="0" xfId="143" applyFont="1" applyFill="1" applyAlignment="1">
      <alignment horizontal="center"/>
      <protection/>
    </xf>
    <xf numFmtId="0" fontId="20" fillId="0" borderId="0" xfId="143" applyFont="1" applyFill="1">
      <alignment/>
      <protection/>
    </xf>
    <xf numFmtId="0" fontId="20" fillId="0" borderId="0" xfId="143" applyFont="1" applyFill="1" applyAlignment="1">
      <alignment horizontal="center"/>
      <protection/>
    </xf>
    <xf numFmtId="0" fontId="20" fillId="0" borderId="0" xfId="143" applyFont="1" applyFill="1" applyAlignment="1">
      <alignment horizontal="right"/>
      <protection/>
    </xf>
    <xf numFmtId="0" fontId="25" fillId="0" borderId="0" xfId="142" applyFont="1" applyAlignment="1" applyProtection="1">
      <alignment horizontal="right"/>
      <protection locked="0"/>
    </xf>
    <xf numFmtId="0" fontId="20" fillId="55" borderId="0" xfId="142" applyFont="1" applyFill="1" applyBorder="1" applyAlignment="1" applyProtection="1">
      <alignment horizontal="center" vertical="center" wrapText="1"/>
      <protection/>
    </xf>
    <xf numFmtId="0" fontId="26" fillId="0" borderId="19" xfId="142" applyFont="1" applyFill="1" applyBorder="1" applyAlignment="1" applyProtection="1">
      <alignment horizontal="center" vertical="center" wrapText="1"/>
      <protection/>
    </xf>
    <xf numFmtId="0" fontId="27" fillId="0" borderId="19" xfId="142" applyFont="1" applyFill="1" applyBorder="1" applyAlignment="1" applyProtection="1">
      <alignment horizontal="center" vertical="center" wrapText="1"/>
      <protection/>
    </xf>
    <xf numFmtId="0" fontId="24" fillId="0" borderId="0" xfId="142" applyFont="1" applyFill="1" applyBorder="1" applyAlignment="1" applyProtection="1">
      <alignment horizontal="center" wrapText="1"/>
      <protection/>
    </xf>
    <xf numFmtId="0" fontId="24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wrapText="1"/>
      <protection/>
    </xf>
    <xf numFmtId="0" fontId="26" fillId="55" borderId="0" xfId="142" applyFont="1" applyFill="1" applyBorder="1" applyAlignment="1" applyProtection="1">
      <alignment horizontal="center" vertical="center" wrapText="1"/>
      <protection/>
    </xf>
    <xf numFmtId="49" fontId="26" fillId="0" borderId="19" xfId="142" applyNumberFormat="1" applyFont="1" applyBorder="1" applyAlignment="1" applyProtection="1">
      <alignment horizontal="center" wrapText="1"/>
      <protection/>
    </xf>
    <xf numFmtId="0" fontId="26" fillId="0" borderId="19" xfId="142" applyFont="1" applyFill="1" applyBorder="1" applyAlignment="1" applyProtection="1">
      <alignment horizontal="center" wrapText="1"/>
      <protection/>
    </xf>
    <xf numFmtId="0" fontId="26" fillId="0" borderId="19" xfId="142" applyFont="1" applyBorder="1" applyAlignment="1" applyProtection="1">
      <alignment horizontal="center" wrapText="1"/>
      <protection/>
    </xf>
    <xf numFmtId="0" fontId="26" fillId="0" borderId="0" xfId="142" applyFont="1" applyFill="1" applyBorder="1" applyAlignment="1" applyProtection="1">
      <alignment horizontal="center"/>
      <protection/>
    </xf>
    <xf numFmtId="0" fontId="26" fillId="0" borderId="0" xfId="142" applyFont="1" applyBorder="1" applyAlignment="1" applyProtection="1">
      <alignment horizontal="center" wrapText="1"/>
      <protection/>
    </xf>
    <xf numFmtId="49" fontId="26" fillId="0" borderId="0" xfId="142" applyNumberFormat="1" applyFont="1" applyBorder="1" applyAlignment="1" applyProtection="1">
      <alignment horizontal="center" wrapText="1"/>
      <protection/>
    </xf>
    <xf numFmtId="49" fontId="27" fillId="0" borderId="20" xfId="142" applyNumberFormat="1" applyFont="1" applyBorder="1" applyAlignment="1" applyProtection="1">
      <alignment wrapText="1"/>
      <protection/>
    </xf>
    <xf numFmtId="49" fontId="23" fillId="0" borderId="0" xfId="142" applyNumberFormat="1" applyFont="1" applyBorder="1" applyAlignment="1" applyProtection="1">
      <alignment horizontal="left" wrapText="1"/>
      <protection/>
    </xf>
    <xf numFmtId="49" fontId="26" fillId="0" borderId="19" xfId="142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2" applyNumberFormat="1" applyFont="1" applyFill="1" applyBorder="1" applyAlignment="1" applyProtection="1">
      <alignment horizontal="left" vertical="center" wrapText="1"/>
      <protection locked="0"/>
    </xf>
    <xf numFmtId="3" fontId="26" fillId="0" borderId="19" xfId="142" applyNumberFormat="1" applyFont="1" applyFill="1" applyBorder="1" applyAlignment="1" applyProtection="1">
      <alignment horizontal="right" vertical="center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 locked="0"/>
    </xf>
    <xf numFmtId="49" fontId="27" fillId="0" borderId="19" xfId="142" applyNumberFormat="1" applyFont="1" applyBorder="1" applyAlignment="1" applyProtection="1">
      <alignment horizontal="left" vertical="center" wrapText="1"/>
      <protection locked="0"/>
    </xf>
    <xf numFmtId="0" fontId="20" fillId="0" borderId="0" xfId="142" applyFont="1" applyFill="1" applyBorder="1" applyProtection="1">
      <alignment/>
      <protection locked="0"/>
    </xf>
    <xf numFmtId="0" fontId="20" fillId="0" borderId="0" xfId="142" applyFont="1" applyFill="1" applyBorder="1" applyAlignment="1" applyProtection="1">
      <alignment horizontal="center"/>
      <protection/>
    </xf>
    <xf numFmtId="0" fontId="20" fillId="55" borderId="0" xfId="142" applyFont="1" applyFill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horizontal="center" vertical="center" wrapText="1"/>
      <protection locked="0"/>
    </xf>
    <xf numFmtId="49" fontId="20" fillId="0" borderId="0" xfId="142" applyNumberFormat="1" applyFont="1" applyBorder="1" applyAlignment="1" applyProtection="1">
      <alignment wrapText="1"/>
      <protection locked="0"/>
    </xf>
    <xf numFmtId="0" fontId="20" fillId="0" borderId="0" xfId="142" applyFont="1" applyFill="1" applyBorder="1" applyAlignment="1" applyProtection="1">
      <alignment horizontal="right" vertical="center" wrapText="1"/>
      <protection locked="0"/>
    </xf>
    <xf numFmtId="0" fontId="20" fillId="0" borderId="0" xfId="142" applyFont="1" applyFill="1" applyBorder="1" applyAlignment="1" applyProtection="1">
      <alignment horizontal="right" wrapText="1"/>
      <protection/>
    </xf>
    <xf numFmtId="0" fontId="20" fillId="0" borderId="0" xfId="142" applyFont="1" applyFill="1" applyBorder="1" applyAlignment="1" applyProtection="1">
      <alignment horizontal="center" vertical="center" wrapText="1"/>
      <protection locked="0"/>
    </xf>
    <xf numFmtId="0" fontId="20" fillId="0" borderId="0" xfId="142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Alignment="1" applyProtection="1">
      <alignment horizontal="center" vertical="center" wrapText="1"/>
      <protection locked="0"/>
    </xf>
    <xf numFmtId="49" fontId="27" fillId="0" borderId="0" xfId="142" applyNumberFormat="1" applyFont="1" applyBorder="1" applyAlignment="1" applyProtection="1">
      <alignment horizontal="left" wrapText="1"/>
      <protection locked="0"/>
    </xf>
    <xf numFmtId="49" fontId="27" fillId="0" borderId="0" xfId="142" applyNumberFormat="1" applyFont="1" applyBorder="1" applyAlignment="1" applyProtection="1">
      <alignment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 locked="0"/>
    </xf>
    <xf numFmtId="0" fontId="26" fillId="0" borderId="0" xfId="142" applyFont="1" applyFill="1" applyBorder="1" applyAlignment="1" applyProtection="1">
      <alignment horizontal="right" wrapText="1"/>
      <protection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7" fillId="0" borderId="21" xfId="142" applyNumberFormat="1" applyFont="1" applyBorder="1" applyAlignment="1" applyProtection="1">
      <alignment vertical="center" wrapText="1"/>
      <protection locked="0"/>
    </xf>
    <xf numFmtId="49" fontId="26" fillId="0" borderId="0" xfId="142" applyNumberFormat="1" applyFont="1" applyBorder="1" applyAlignment="1" applyProtection="1">
      <alignment horizontal="center" vertical="center" wrapText="1"/>
      <protection locked="0"/>
    </xf>
    <xf numFmtId="49" fontId="26" fillId="0" borderId="0" xfId="142" applyNumberFormat="1" applyFont="1" applyBorder="1" applyAlignment="1" applyProtection="1">
      <alignment wrapText="1"/>
      <protection locked="0"/>
    </xf>
    <xf numFmtId="0" fontId="26" fillId="0" borderId="20" xfId="142" applyFont="1" applyFill="1" applyBorder="1" applyAlignment="1" applyProtection="1">
      <alignment horizontal="right" wrapText="1"/>
      <protection/>
    </xf>
    <xf numFmtId="49" fontId="26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142" applyNumberFormat="1" applyFont="1" applyFill="1" applyBorder="1" applyAlignment="1" applyProtection="1">
      <alignment vertical="center" wrapText="1"/>
      <protection locked="0"/>
    </xf>
    <xf numFmtId="3" fontId="27" fillId="0" borderId="19" xfId="142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42" applyNumberFormat="1" applyFont="1" applyFill="1" applyBorder="1" applyAlignment="1" applyProtection="1">
      <alignment vertical="center" wrapText="1"/>
      <protection locked="0"/>
    </xf>
    <xf numFmtId="0" fontId="26" fillId="0" borderId="20" xfId="142" applyFont="1" applyFill="1" applyBorder="1" applyAlignment="1" applyProtection="1">
      <alignment horizontal="right" vertical="center" wrapText="1"/>
      <protection/>
    </xf>
    <xf numFmtId="49" fontId="0" fillId="0" borderId="22" xfId="143" applyNumberFormat="1" applyFont="1" applyBorder="1" applyAlignment="1">
      <alignment vertical="center" wrapText="1"/>
      <protection/>
    </xf>
    <xf numFmtId="49" fontId="0" fillId="0" borderId="23" xfId="143" applyNumberFormat="1" applyFont="1" applyBorder="1" applyAlignment="1">
      <alignment vertical="center" wrapText="1"/>
      <protection/>
    </xf>
    <xf numFmtId="3" fontId="27" fillId="0" borderId="24" xfId="142" applyNumberFormat="1" applyFont="1" applyFill="1" applyBorder="1" applyAlignment="1" applyProtection="1">
      <alignment horizontal="right" vertical="center" wrapText="1"/>
      <protection/>
    </xf>
    <xf numFmtId="49" fontId="27" fillId="0" borderId="0" xfId="142" applyNumberFormat="1" applyFont="1" applyBorder="1" applyAlignment="1" applyProtection="1">
      <alignment vertical="center" wrapText="1"/>
      <protection locked="0"/>
    </xf>
    <xf numFmtId="0" fontId="26" fillId="0" borderId="0" xfId="142" applyFont="1" applyFill="1" applyBorder="1" applyAlignment="1" applyProtection="1">
      <alignment horizontal="right" vertical="center" wrapText="1"/>
      <protection/>
    </xf>
    <xf numFmtId="4" fontId="26" fillId="0" borderId="19" xfId="142" applyNumberFormat="1" applyFont="1" applyFill="1" applyBorder="1" applyAlignment="1" applyProtection="1">
      <alignment horizontal="right" vertical="center" wrapText="1"/>
      <protection/>
    </xf>
    <xf numFmtId="0" fontId="26" fillId="0" borderId="19" xfId="142" applyFont="1" applyFill="1" applyBorder="1" applyAlignment="1" applyProtection="1">
      <alignment horizontal="right" vertical="center" wrapText="1"/>
      <protection/>
    </xf>
    <xf numFmtId="49" fontId="23" fillId="0" borderId="19" xfId="143" applyNumberFormat="1" applyFont="1" applyBorder="1" applyAlignment="1">
      <alignment horizontal="left"/>
      <protection/>
    </xf>
    <xf numFmtId="49" fontId="21" fillId="0" borderId="19" xfId="143" applyNumberFormat="1" applyFont="1" applyBorder="1" applyAlignment="1">
      <alignment horizontal="left"/>
      <protection/>
    </xf>
    <xf numFmtId="49" fontId="26" fillId="0" borderId="19" xfId="142" applyNumberFormat="1" applyFont="1" applyBorder="1" applyAlignment="1" applyProtection="1">
      <alignment horizontal="left" vertical="center" wrapText="1"/>
      <protection locked="0"/>
    </xf>
    <xf numFmtId="49" fontId="26" fillId="0" borderId="19" xfId="142" applyNumberFormat="1" applyFont="1" applyFill="1" applyBorder="1" applyAlignment="1" applyProtection="1">
      <alignment horizontal="center" vertical="center" wrapText="1"/>
      <protection/>
    </xf>
    <xf numFmtId="0" fontId="20" fillId="0" borderId="0" xfId="142" applyFont="1" applyBorder="1" applyProtection="1">
      <alignment/>
      <protection locked="0"/>
    </xf>
    <xf numFmtId="49" fontId="26" fillId="0" borderId="19" xfId="143" applyNumberFormat="1" applyFont="1" applyFill="1" applyBorder="1" applyAlignment="1">
      <alignment horizontal="center" vertical="center" wrapText="1"/>
      <protection/>
    </xf>
    <xf numFmtId="49" fontId="26" fillId="0" borderId="19" xfId="142" applyNumberFormat="1" applyFont="1" applyBorder="1" applyAlignment="1" applyProtection="1">
      <alignment horizontal="center" vertical="center" wrapText="1"/>
      <protection/>
    </xf>
    <xf numFmtId="0" fontId="20" fillId="0" borderId="0" xfId="142" applyFont="1" applyAlignment="1" applyProtection="1">
      <alignment horizontal="right"/>
      <protection locked="0"/>
    </xf>
    <xf numFmtId="0" fontId="20" fillId="0" borderId="20" xfId="142" applyFont="1" applyBorder="1" applyAlignment="1" applyProtection="1">
      <alignment horizontal="right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19" xfId="142" applyFont="1" applyBorder="1" applyAlignment="1" applyProtection="1">
      <alignment horizontal="right"/>
      <protection locked="0"/>
    </xf>
    <xf numFmtId="0" fontId="22" fillId="0" borderId="19" xfId="142" applyFont="1" applyBorder="1" applyAlignment="1" applyProtection="1">
      <alignment horizontal="center"/>
      <protection locked="0"/>
    </xf>
    <xf numFmtId="0" fontId="21" fillId="0" borderId="19" xfId="142" applyFont="1" applyBorder="1" applyAlignment="1" applyProtection="1">
      <alignment horizontal="center"/>
      <protection locked="0"/>
    </xf>
    <xf numFmtId="0" fontId="26" fillId="0" borderId="19" xfId="142" applyFont="1" applyBorder="1" applyAlignment="1" applyProtection="1">
      <alignment horizontal="center" wrapText="1"/>
      <protection locked="0"/>
    </xf>
  </cellXfs>
  <cellStyles count="151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Ievade" xfId="94"/>
    <cellStyle name="Input 2 2" xfId="95"/>
    <cellStyle name="Izcēlums (1. veids)" xfId="96"/>
    <cellStyle name="Izcēlums (2. veids)" xfId="97"/>
    <cellStyle name="Izcēlums (3. veids)" xfId="98"/>
    <cellStyle name="Izcēlums (4. veids)" xfId="99"/>
    <cellStyle name="Izcēlums (5. veids)" xfId="100"/>
    <cellStyle name="Izcēlums (6. veids)" xfId="101"/>
    <cellStyle name="Izvade" xfId="102"/>
    <cellStyle name="Comma" xfId="103"/>
    <cellStyle name="Comma [0]" xfId="104"/>
    <cellStyle name="Kopsumma" xfId="105"/>
    <cellStyle name="Labs" xfId="106"/>
    <cellStyle name="Linked Cell 2 2" xfId="107"/>
    <cellStyle name="Neitrāls" xfId="108"/>
    <cellStyle name="Neutral 2 2" xfId="109"/>
    <cellStyle name="Normal 10" xfId="110"/>
    <cellStyle name="Normal 10 2" xfId="111"/>
    <cellStyle name="Normal 11" xfId="112"/>
    <cellStyle name="Normal 11 2" xfId="113"/>
    <cellStyle name="Normal 12" xfId="114"/>
    <cellStyle name="Normal 12 2" xfId="115"/>
    <cellStyle name="Normal 13" xfId="116"/>
    <cellStyle name="Normal 13 2" xfId="117"/>
    <cellStyle name="Normal 14" xfId="118"/>
    <cellStyle name="Normal 14 2" xfId="119"/>
    <cellStyle name="Normal 15" xfId="120"/>
    <cellStyle name="Normal 15 2" xfId="121"/>
    <cellStyle name="Normal 16" xfId="122"/>
    <cellStyle name="Normal 16 2" xfId="123"/>
    <cellStyle name="Normal 18" xfId="124"/>
    <cellStyle name="Normal 2" xfId="125"/>
    <cellStyle name="Normal 2 2" xfId="126"/>
    <cellStyle name="Normal 20" xfId="127"/>
    <cellStyle name="Normal 20 2" xfId="128"/>
    <cellStyle name="Normal 21" xfId="129"/>
    <cellStyle name="Normal 21 2" xfId="130"/>
    <cellStyle name="Normal 3 2" xfId="131"/>
    <cellStyle name="Normal 4" xfId="132"/>
    <cellStyle name="Normal 4 2" xfId="133"/>
    <cellStyle name="Normal 4_7-4" xfId="134"/>
    <cellStyle name="Normal 5" xfId="135"/>
    <cellStyle name="Normal 5 2" xfId="136"/>
    <cellStyle name="Normal 8" xfId="137"/>
    <cellStyle name="Normal 8 2" xfId="138"/>
    <cellStyle name="Normal 9" xfId="139"/>
    <cellStyle name="Normal 9 2" xfId="140"/>
    <cellStyle name="Normal_CONTROLS" xfId="141"/>
    <cellStyle name="Normal_Pamatformas" xfId="142"/>
    <cellStyle name="Normal_Veidlapa_2008_oktobris_(5.piel)_(2)" xfId="143"/>
    <cellStyle name="Nosaukums" xfId="144"/>
    <cellStyle name="Note 2 2" xfId="145"/>
    <cellStyle name="Output 2 2" xfId="146"/>
    <cellStyle name="Parastais_FMLikp01_p05_221205_pap_afp_makp" xfId="147"/>
    <cellStyle name="Paskaidrojošs teksts" xfId="148"/>
    <cellStyle name="Pārbaudes šūna" xfId="149"/>
    <cellStyle name="Piezīme" xfId="150"/>
    <cellStyle name="Percent" xfId="151"/>
    <cellStyle name="Saistīta šūna" xfId="152"/>
    <cellStyle name="Slikts" xfId="153"/>
    <cellStyle name="Style 1" xfId="154"/>
    <cellStyle name="Title 2 2" xfId="155"/>
    <cellStyle name="Total 2 2" xfId="156"/>
    <cellStyle name="V?st." xfId="157"/>
    <cellStyle name="Currency" xfId="158"/>
    <cellStyle name="Currency [0]" xfId="159"/>
    <cellStyle name="Virsraksts 1" xfId="160"/>
    <cellStyle name="Virsraksts 2" xfId="161"/>
    <cellStyle name="Virsraksts 3" xfId="162"/>
    <cellStyle name="Virsraksts 4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0"/>
  <sheetViews>
    <sheetView showGridLines="0" tabSelected="1" zoomScale="80" zoomScaleNormal="80" zoomScaleSheetLayoutView="100" workbookViewId="0" topLeftCell="A22">
      <selection activeCell="O28" sqref="O28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29.7109375" style="3" customWidth="1"/>
    <col min="4" max="4" width="12.421875" style="3" customWidth="1"/>
    <col min="5" max="5" width="25.00390625" style="3" customWidth="1"/>
    <col min="6" max="6" width="12.28125" style="3" customWidth="1"/>
    <col min="7" max="15" width="13.28125" style="4" customWidth="1"/>
    <col min="16" max="19" width="0" style="4" hidden="1" customWidth="1"/>
    <col min="20" max="20" width="0" style="5" hidden="1" customWidth="1"/>
    <col min="21" max="22" width="0" style="4" hidden="1" customWidth="1"/>
    <col min="23" max="23" width="0" style="5" hidden="1" customWidth="1"/>
    <col min="24" max="36" width="0" style="2" hidden="1" customWidth="1"/>
    <col min="37" max="247" width="9.140625" style="2" customWidth="1"/>
  </cols>
  <sheetData>
    <row r="1" spans="8:15" ht="15.75">
      <c r="H1" s="77" t="s">
        <v>70</v>
      </c>
      <c r="I1" s="77"/>
      <c r="J1" s="77"/>
      <c r="K1" s="77"/>
      <c r="L1" s="77"/>
      <c r="M1" s="77"/>
      <c r="N1" s="77"/>
      <c r="O1" s="77"/>
    </row>
    <row r="2" spans="8:15" ht="15.75">
      <c r="H2" s="78" t="s">
        <v>71</v>
      </c>
      <c r="I2" s="78"/>
      <c r="J2" s="78"/>
      <c r="K2" s="78"/>
      <c r="L2" s="78"/>
      <c r="M2" s="78"/>
      <c r="N2" s="78"/>
      <c r="O2" s="78"/>
    </row>
    <row r="3" spans="2:15" ht="15" customHeight="1">
      <c r="B3" s="79"/>
      <c r="C3" s="79"/>
      <c r="D3" s="79"/>
      <c r="E3" s="79"/>
      <c r="F3" s="79"/>
      <c r="G3" s="79"/>
      <c r="H3" s="80" t="s">
        <v>73</v>
      </c>
      <c r="I3" s="80"/>
      <c r="J3" s="80"/>
      <c r="K3" s="80"/>
      <c r="L3" s="80"/>
      <c r="M3" s="80"/>
      <c r="N3" s="80"/>
      <c r="O3" s="80"/>
    </row>
    <row r="4" spans="2:15" ht="18.75">
      <c r="B4" s="79"/>
      <c r="C4" s="79"/>
      <c r="D4" s="79"/>
      <c r="E4" s="79"/>
      <c r="F4" s="79"/>
      <c r="G4" s="79"/>
      <c r="H4" s="81" t="s">
        <v>0</v>
      </c>
      <c r="I4" s="81"/>
      <c r="J4" s="81"/>
      <c r="K4" s="81"/>
      <c r="L4" s="81"/>
      <c r="M4" s="81"/>
      <c r="N4" s="81"/>
      <c r="O4" s="81"/>
    </row>
    <row r="5" spans="2:15" ht="15.7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6" t="s">
        <v>1</v>
      </c>
    </row>
    <row r="6" spans="1:16" s="10" customFormat="1" ht="15.75">
      <c r="A6" s="7"/>
      <c r="B6" s="70" t="s">
        <v>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" t="s">
        <v>3</v>
      </c>
      <c r="P6" s="9"/>
    </row>
    <row r="7" spans="1:111" s="12" customFormat="1" ht="15.75">
      <c r="A7" s="11"/>
      <c r="B7" s="71" t="s">
        <v>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8" t="s">
        <v>5</v>
      </c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</row>
    <row r="8" spans="1:111" s="12" customFormat="1" ht="15.75">
      <c r="A8" s="11"/>
      <c r="B8" s="71" t="s">
        <v>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8" t="s">
        <v>67</v>
      </c>
      <c r="Q8" s="15"/>
      <c r="R8" s="15"/>
      <c r="S8" s="15"/>
      <c r="T8" s="15"/>
      <c r="U8" s="15"/>
      <c r="V8" s="15"/>
      <c r="W8" s="15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</row>
    <row r="9" spans="1:19" s="14" customFormat="1" ht="15.75">
      <c r="A9" s="7"/>
      <c r="B9" s="71" t="s">
        <v>69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8" t="s">
        <v>68</v>
      </c>
      <c r="S9" s="16"/>
    </row>
    <row r="10" ht="15.75">
      <c r="O10" s="17" t="s">
        <v>7</v>
      </c>
    </row>
    <row r="11" spans="2:15" ht="15.75" customHeight="1">
      <c r="B11" s="73" t="s">
        <v>8</v>
      </c>
      <c r="C11" s="73" t="s">
        <v>9</v>
      </c>
      <c r="D11" s="75" t="s">
        <v>10</v>
      </c>
      <c r="E11" s="76" t="s">
        <v>11</v>
      </c>
      <c r="F11" s="73" t="s">
        <v>12</v>
      </c>
      <c r="G11" s="83" t="s">
        <v>13</v>
      </c>
      <c r="H11" s="83"/>
      <c r="I11" s="83"/>
      <c r="J11" s="83"/>
      <c r="K11" s="83"/>
      <c r="L11" s="83"/>
      <c r="M11" s="83"/>
      <c r="N11" s="83"/>
      <c r="O11" s="83"/>
    </row>
    <row r="12" spans="1:23" s="23" customFormat="1" ht="45.75" customHeight="1">
      <c r="A12" s="18"/>
      <c r="B12" s="73"/>
      <c r="C12" s="73"/>
      <c r="D12" s="75"/>
      <c r="E12" s="76"/>
      <c r="F12" s="73"/>
      <c r="G12" s="19" t="s">
        <v>14</v>
      </c>
      <c r="H12" s="19" t="s">
        <v>15</v>
      </c>
      <c r="I12" s="19" t="s">
        <v>16</v>
      </c>
      <c r="J12" s="19" t="s">
        <v>17</v>
      </c>
      <c r="K12" s="19" t="s">
        <v>18</v>
      </c>
      <c r="L12" s="19" t="s">
        <v>19</v>
      </c>
      <c r="M12" s="19" t="s">
        <v>20</v>
      </c>
      <c r="N12" s="19" t="s">
        <v>21</v>
      </c>
      <c r="O12" s="20" t="s">
        <v>22</v>
      </c>
      <c r="P12" s="21"/>
      <c r="Q12" s="21"/>
      <c r="R12" s="21"/>
      <c r="S12" s="21"/>
      <c r="T12" s="22"/>
      <c r="U12" s="21"/>
      <c r="V12" s="21"/>
      <c r="W12" s="22"/>
    </row>
    <row r="13" spans="1:23" s="29" customFormat="1" ht="12.75">
      <c r="A13" s="24"/>
      <c r="B13" s="25" t="s">
        <v>23</v>
      </c>
      <c r="C13" s="25" t="s">
        <v>24</v>
      </c>
      <c r="D13" s="25" t="s">
        <v>25</v>
      </c>
      <c r="E13" s="25" t="s">
        <v>26</v>
      </c>
      <c r="F13" s="25" t="s">
        <v>27</v>
      </c>
      <c r="G13" s="26">
        <v>1</v>
      </c>
      <c r="H13" s="26">
        <v>2</v>
      </c>
      <c r="I13" s="26">
        <v>3</v>
      </c>
      <c r="J13" s="26">
        <v>4</v>
      </c>
      <c r="K13" s="26">
        <v>5</v>
      </c>
      <c r="L13" s="26">
        <v>6</v>
      </c>
      <c r="M13" s="26">
        <v>7</v>
      </c>
      <c r="N13" s="27">
        <v>8</v>
      </c>
      <c r="O13" s="27">
        <v>9</v>
      </c>
      <c r="P13" s="28"/>
      <c r="Q13" s="28"/>
      <c r="R13" s="28"/>
      <c r="S13" s="28"/>
      <c r="T13" s="28"/>
      <c r="U13" s="28"/>
      <c r="V13" s="28"/>
      <c r="W13" s="28"/>
    </row>
    <row r="14" spans="1:23" s="29" customFormat="1" ht="12.75">
      <c r="A14" s="24"/>
      <c r="B14" s="30"/>
      <c r="C14" s="30"/>
      <c r="D14" s="30"/>
      <c r="E14" s="30"/>
      <c r="F14" s="30"/>
      <c r="P14" s="28"/>
      <c r="Q14" s="28"/>
      <c r="R14" s="28"/>
      <c r="S14" s="28"/>
      <c r="T14" s="28"/>
      <c r="U14" s="28"/>
      <c r="V14" s="28"/>
      <c r="W14" s="28"/>
    </row>
    <row r="15" spans="1:23" s="29" customFormat="1" ht="15.75" customHeight="1">
      <c r="A15" s="24"/>
      <c r="B15" s="30"/>
      <c r="C15" s="31" t="s">
        <v>28</v>
      </c>
      <c r="D15" s="32"/>
      <c r="E15" s="32"/>
      <c r="F15" s="32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s="29" customFormat="1" ht="76.5">
      <c r="A16" s="24"/>
      <c r="B16" s="33" t="s">
        <v>29</v>
      </c>
      <c r="C16" s="34" t="s">
        <v>72</v>
      </c>
      <c r="D16" s="33" t="s">
        <v>30</v>
      </c>
      <c r="E16" s="34" t="s">
        <v>31</v>
      </c>
      <c r="F16" s="33" t="s">
        <v>32</v>
      </c>
      <c r="G16" s="35">
        <v>42076</v>
      </c>
      <c r="H16" s="35">
        <v>42038</v>
      </c>
      <c r="I16" s="35">
        <v>41916</v>
      </c>
      <c r="J16" s="35">
        <v>41794</v>
      </c>
      <c r="K16" s="35">
        <v>41672</v>
      </c>
      <c r="L16" s="35">
        <v>41550</v>
      </c>
      <c r="M16" s="35">
        <v>31130</v>
      </c>
      <c r="N16" s="35">
        <v>0</v>
      </c>
      <c r="O16" s="36">
        <f>SUM(G16:N16)</f>
        <v>282176</v>
      </c>
      <c r="P16" s="28"/>
      <c r="Q16" s="28"/>
      <c r="R16" s="28"/>
      <c r="S16" s="28"/>
      <c r="T16" s="28"/>
      <c r="U16" s="28"/>
      <c r="V16" s="28"/>
      <c r="W16" s="28"/>
    </row>
    <row r="17" spans="1:23" s="29" customFormat="1" ht="127.5">
      <c r="A17" s="24"/>
      <c r="B17" s="33" t="s">
        <v>33</v>
      </c>
      <c r="C17" s="34" t="s">
        <v>72</v>
      </c>
      <c r="D17" s="33" t="s">
        <v>30</v>
      </c>
      <c r="E17" s="34" t="s">
        <v>34</v>
      </c>
      <c r="F17" s="33" t="s">
        <v>35</v>
      </c>
      <c r="G17" s="35">
        <v>35997</v>
      </c>
      <c r="H17" s="35">
        <v>39781</v>
      </c>
      <c r="I17" s="35">
        <v>39633</v>
      </c>
      <c r="J17" s="35">
        <v>39485</v>
      </c>
      <c r="K17" s="35">
        <v>39337</v>
      </c>
      <c r="L17" s="35">
        <v>39189</v>
      </c>
      <c r="M17" s="35">
        <v>39041</v>
      </c>
      <c r="N17" s="35">
        <v>2319</v>
      </c>
      <c r="O17" s="36">
        <f aca="true" t="shared" si="0" ref="O17:O29">SUM(G17:N17)</f>
        <v>274782</v>
      </c>
      <c r="P17" s="28"/>
      <c r="Q17" s="28"/>
      <c r="R17" s="28"/>
      <c r="S17" s="28"/>
      <c r="T17" s="28"/>
      <c r="U17" s="28"/>
      <c r="V17" s="28"/>
      <c r="W17" s="28"/>
    </row>
    <row r="18" spans="1:23" s="29" customFormat="1" ht="89.25">
      <c r="A18" s="24"/>
      <c r="B18" s="33" t="s">
        <v>33</v>
      </c>
      <c r="C18" s="34" t="s">
        <v>72</v>
      </c>
      <c r="D18" s="33" t="s">
        <v>30</v>
      </c>
      <c r="E18" s="34" t="s">
        <v>36</v>
      </c>
      <c r="F18" s="33" t="s">
        <v>37</v>
      </c>
      <c r="G18" s="35">
        <v>51953</v>
      </c>
      <c r="H18" s="35">
        <v>52417</v>
      </c>
      <c r="I18" s="35">
        <v>52203</v>
      </c>
      <c r="J18" s="35">
        <v>51989</v>
      </c>
      <c r="K18" s="35">
        <v>51774</v>
      </c>
      <c r="L18" s="35">
        <v>51559</v>
      </c>
      <c r="M18" s="35">
        <v>51344</v>
      </c>
      <c r="N18" s="35">
        <v>90037</v>
      </c>
      <c r="O18" s="36">
        <f t="shared" si="0"/>
        <v>453276</v>
      </c>
      <c r="P18" s="28"/>
      <c r="Q18" s="28"/>
      <c r="R18" s="28"/>
      <c r="S18" s="28"/>
      <c r="T18" s="28"/>
      <c r="U18" s="28"/>
      <c r="V18" s="28"/>
      <c r="W18" s="28"/>
    </row>
    <row r="19" spans="1:23" s="29" customFormat="1" ht="51">
      <c r="A19" s="24"/>
      <c r="B19" s="33" t="s">
        <v>29</v>
      </c>
      <c r="C19" s="34" t="s">
        <v>72</v>
      </c>
      <c r="D19" s="33" t="s">
        <v>30</v>
      </c>
      <c r="E19" s="34" t="s">
        <v>38</v>
      </c>
      <c r="F19" s="33" t="s">
        <v>37</v>
      </c>
      <c r="G19" s="35">
        <v>52041</v>
      </c>
      <c r="H19" s="35">
        <v>52506</v>
      </c>
      <c r="I19" s="35">
        <v>52292</v>
      </c>
      <c r="J19" s="35">
        <v>52087</v>
      </c>
      <c r="K19" s="35">
        <v>51882</v>
      </c>
      <c r="L19" s="35">
        <v>51677</v>
      </c>
      <c r="M19" s="35">
        <v>51472</v>
      </c>
      <c r="N19" s="35">
        <v>89888</v>
      </c>
      <c r="O19" s="36">
        <f t="shared" si="0"/>
        <v>453845</v>
      </c>
      <c r="P19" s="28"/>
      <c r="Q19" s="28"/>
      <c r="R19" s="28"/>
      <c r="S19" s="28"/>
      <c r="T19" s="28"/>
      <c r="U19" s="28"/>
      <c r="V19" s="28"/>
      <c r="W19" s="28"/>
    </row>
    <row r="20" spans="1:23" s="29" customFormat="1" ht="51">
      <c r="A20" s="24"/>
      <c r="B20" s="33" t="s">
        <v>29</v>
      </c>
      <c r="C20" s="34" t="s">
        <v>72</v>
      </c>
      <c r="D20" s="33" t="s">
        <v>39</v>
      </c>
      <c r="E20" s="34" t="s">
        <v>40</v>
      </c>
      <c r="F20" s="33" t="s">
        <v>41</v>
      </c>
      <c r="G20" s="35">
        <v>18420</v>
      </c>
      <c r="H20" s="35">
        <v>18596</v>
      </c>
      <c r="I20" s="35">
        <v>18521</v>
      </c>
      <c r="J20" s="35">
        <v>18446</v>
      </c>
      <c r="K20" s="35">
        <v>18371</v>
      </c>
      <c r="L20" s="35">
        <v>18296</v>
      </c>
      <c r="M20" s="35">
        <v>18221</v>
      </c>
      <c r="N20" s="35">
        <v>40970</v>
      </c>
      <c r="O20" s="36">
        <f t="shared" si="0"/>
        <v>169841</v>
      </c>
      <c r="P20" s="28"/>
      <c r="Q20" s="28"/>
      <c r="R20" s="28"/>
      <c r="S20" s="28"/>
      <c r="T20" s="28"/>
      <c r="U20" s="28"/>
      <c r="V20" s="28"/>
      <c r="W20" s="28"/>
    </row>
    <row r="21" spans="1:23" s="29" customFormat="1" ht="76.5">
      <c r="A21" s="24"/>
      <c r="B21" s="33" t="s">
        <v>29</v>
      </c>
      <c r="C21" s="34" t="s">
        <v>72</v>
      </c>
      <c r="D21" s="33" t="s">
        <v>39</v>
      </c>
      <c r="E21" s="34" t="s">
        <v>42</v>
      </c>
      <c r="F21" s="33" t="s">
        <v>43</v>
      </c>
      <c r="G21" s="35">
        <v>37168</v>
      </c>
      <c r="H21" s="35">
        <v>37042</v>
      </c>
      <c r="I21" s="35">
        <v>36891</v>
      </c>
      <c r="J21" s="35">
        <v>36740</v>
      </c>
      <c r="K21" s="35">
        <v>36589</v>
      </c>
      <c r="L21" s="35">
        <v>36438</v>
      </c>
      <c r="M21" s="35">
        <v>36287</v>
      </c>
      <c r="N21" s="35">
        <v>291680</v>
      </c>
      <c r="O21" s="36">
        <f t="shared" si="0"/>
        <v>548835</v>
      </c>
      <c r="P21" s="28"/>
      <c r="Q21" s="28"/>
      <c r="R21" s="28"/>
      <c r="S21" s="28"/>
      <c r="T21" s="28"/>
      <c r="U21" s="28"/>
      <c r="V21" s="28"/>
      <c r="W21" s="28"/>
    </row>
    <row r="22" spans="1:23" s="29" customFormat="1" ht="76.5">
      <c r="A22" s="24"/>
      <c r="B22" s="33" t="s">
        <v>29</v>
      </c>
      <c r="C22" s="34" t="s">
        <v>72</v>
      </c>
      <c r="D22" s="33" t="s">
        <v>39</v>
      </c>
      <c r="E22" s="34" t="s">
        <v>44</v>
      </c>
      <c r="F22" s="33" t="s">
        <v>45</v>
      </c>
      <c r="G22" s="35">
        <v>16037</v>
      </c>
      <c r="H22" s="35">
        <v>12411</v>
      </c>
      <c r="I22" s="35">
        <v>12480</v>
      </c>
      <c r="J22" s="35">
        <v>12449</v>
      </c>
      <c r="K22" s="35">
        <v>12418</v>
      </c>
      <c r="L22" s="35">
        <v>8892</v>
      </c>
      <c r="M22" s="35">
        <v>0</v>
      </c>
      <c r="N22" s="35">
        <v>0</v>
      </c>
      <c r="O22" s="36">
        <f t="shared" si="0"/>
        <v>74687</v>
      </c>
      <c r="P22" s="28"/>
      <c r="Q22" s="28"/>
      <c r="R22" s="28"/>
      <c r="S22" s="28"/>
      <c r="T22" s="28"/>
      <c r="U22" s="28"/>
      <c r="V22" s="28"/>
      <c r="W22" s="28"/>
    </row>
    <row r="23" spans="1:23" s="29" customFormat="1" ht="25.5">
      <c r="A23" s="24"/>
      <c r="B23" s="33" t="s">
        <v>29</v>
      </c>
      <c r="C23" s="34" t="s">
        <v>72</v>
      </c>
      <c r="D23" s="33" t="s">
        <v>39</v>
      </c>
      <c r="E23" s="34" t="s">
        <v>46</v>
      </c>
      <c r="F23" s="33" t="s">
        <v>47</v>
      </c>
      <c r="G23" s="35">
        <v>19988</v>
      </c>
      <c r="H23" s="35">
        <v>28369</v>
      </c>
      <c r="I23" s="35">
        <v>28320</v>
      </c>
      <c r="J23" s="35">
        <v>28268</v>
      </c>
      <c r="K23" s="35">
        <v>28213</v>
      </c>
      <c r="L23" s="35">
        <v>28163</v>
      </c>
      <c r="M23" s="35">
        <v>28113</v>
      </c>
      <c r="N23" s="35">
        <v>131596</v>
      </c>
      <c r="O23" s="36">
        <f t="shared" si="0"/>
        <v>321030</v>
      </c>
      <c r="P23" s="28"/>
      <c r="Q23" s="28"/>
      <c r="R23" s="28"/>
      <c r="S23" s="28"/>
      <c r="T23" s="28"/>
      <c r="U23" s="28"/>
      <c r="V23" s="28"/>
      <c r="W23" s="28"/>
    </row>
    <row r="24" spans="1:23" s="29" customFormat="1" ht="63.75">
      <c r="A24" s="24"/>
      <c r="B24" s="33" t="s">
        <v>29</v>
      </c>
      <c r="C24" s="34" t="s">
        <v>72</v>
      </c>
      <c r="D24" s="33" t="s">
        <v>39</v>
      </c>
      <c r="E24" s="34" t="s">
        <v>48</v>
      </c>
      <c r="F24" s="33" t="s">
        <v>47</v>
      </c>
      <c r="G24" s="35">
        <v>9759</v>
      </c>
      <c r="H24" s="35">
        <v>9735</v>
      </c>
      <c r="I24" s="35">
        <v>9711</v>
      </c>
      <c r="J24" s="35">
        <v>9688</v>
      </c>
      <c r="K24" s="35">
        <v>9665</v>
      </c>
      <c r="L24" s="35">
        <v>9641</v>
      </c>
      <c r="M24" s="35">
        <v>9618</v>
      </c>
      <c r="N24" s="35">
        <v>92158</v>
      </c>
      <c r="O24" s="36">
        <f t="shared" si="0"/>
        <v>159975</v>
      </c>
      <c r="P24" s="28"/>
      <c r="Q24" s="28"/>
      <c r="R24" s="28"/>
      <c r="S24" s="28"/>
      <c r="T24" s="28"/>
      <c r="U24" s="28"/>
      <c r="V24" s="28"/>
      <c r="W24" s="28"/>
    </row>
    <row r="25" spans="1:23" s="29" customFormat="1" ht="63.75">
      <c r="A25" s="24"/>
      <c r="B25" s="33" t="s">
        <v>29</v>
      </c>
      <c r="C25" s="34" t="s">
        <v>72</v>
      </c>
      <c r="D25" s="33" t="s">
        <v>39</v>
      </c>
      <c r="E25" s="34" t="s">
        <v>49</v>
      </c>
      <c r="F25" s="33" t="s">
        <v>50</v>
      </c>
      <c r="G25" s="35">
        <v>11392</v>
      </c>
      <c r="H25" s="35">
        <v>18420</v>
      </c>
      <c r="I25" s="35">
        <v>18384</v>
      </c>
      <c r="J25" s="35">
        <v>18347</v>
      </c>
      <c r="K25" s="35">
        <v>18312</v>
      </c>
      <c r="L25" s="35">
        <v>18276</v>
      </c>
      <c r="M25" s="35">
        <v>18241</v>
      </c>
      <c r="N25" s="35">
        <v>5939</v>
      </c>
      <c r="O25" s="36">
        <f t="shared" si="0"/>
        <v>127311</v>
      </c>
      <c r="P25" s="28"/>
      <c r="Q25" s="28"/>
      <c r="R25" s="28"/>
      <c r="S25" s="28"/>
      <c r="T25" s="28"/>
      <c r="U25" s="28"/>
      <c r="V25" s="28"/>
      <c r="W25" s="28"/>
    </row>
    <row r="26" spans="1:23" s="29" customFormat="1" ht="63.75">
      <c r="A26" s="24"/>
      <c r="B26" s="33" t="s">
        <v>29</v>
      </c>
      <c r="C26" s="34" t="s">
        <v>72</v>
      </c>
      <c r="D26" s="33" t="s">
        <v>39</v>
      </c>
      <c r="E26" s="34" t="s">
        <v>51</v>
      </c>
      <c r="F26" s="33" t="s">
        <v>52</v>
      </c>
      <c r="G26" s="35">
        <v>8219</v>
      </c>
      <c r="H26" s="35">
        <v>10026</v>
      </c>
      <c r="I26" s="35">
        <v>10002</v>
      </c>
      <c r="J26" s="35">
        <v>9978</v>
      </c>
      <c r="K26" s="35">
        <v>9954</v>
      </c>
      <c r="L26" s="35">
        <v>9930</v>
      </c>
      <c r="M26" s="35">
        <v>9906</v>
      </c>
      <c r="N26" s="35">
        <v>118362</v>
      </c>
      <c r="O26" s="36">
        <f t="shared" si="0"/>
        <v>186377</v>
      </c>
      <c r="P26" s="28"/>
      <c r="Q26" s="28"/>
      <c r="R26" s="28"/>
      <c r="S26" s="28"/>
      <c r="T26" s="28"/>
      <c r="U26" s="28"/>
      <c r="V26" s="28"/>
      <c r="W26" s="28"/>
    </row>
    <row r="27" spans="1:23" s="29" customFormat="1" ht="25.5">
      <c r="A27" s="24"/>
      <c r="B27" s="33" t="s">
        <v>29</v>
      </c>
      <c r="C27" s="34" t="s">
        <v>72</v>
      </c>
      <c r="D27" s="33" t="s">
        <v>39</v>
      </c>
      <c r="E27" s="34" t="s">
        <v>64</v>
      </c>
      <c r="F27" s="33" t="s">
        <v>66</v>
      </c>
      <c r="G27" s="35">
        <v>19284</v>
      </c>
      <c r="H27" s="35">
        <v>19294</v>
      </c>
      <c r="I27" s="35">
        <v>19246</v>
      </c>
      <c r="J27" s="35">
        <v>19199</v>
      </c>
      <c r="K27" s="35">
        <v>19152</v>
      </c>
      <c r="L27" s="35">
        <v>19105</v>
      </c>
      <c r="M27" s="35">
        <v>19059</v>
      </c>
      <c r="N27" s="35">
        <v>98741</v>
      </c>
      <c r="O27" s="36">
        <f t="shared" si="0"/>
        <v>233080</v>
      </c>
      <c r="P27" s="28"/>
      <c r="Q27" s="28"/>
      <c r="R27" s="28"/>
      <c r="S27" s="28"/>
      <c r="T27" s="28"/>
      <c r="U27" s="28"/>
      <c r="V27" s="28"/>
      <c r="W27" s="28"/>
    </row>
    <row r="28" spans="1:23" s="29" customFormat="1" ht="51">
      <c r="A28" s="24"/>
      <c r="B28" s="33" t="s">
        <v>29</v>
      </c>
      <c r="C28" s="34" t="s">
        <v>72</v>
      </c>
      <c r="D28" s="33" t="s">
        <v>39</v>
      </c>
      <c r="E28" s="34" t="s">
        <v>63</v>
      </c>
      <c r="F28" s="33" t="s">
        <v>65</v>
      </c>
      <c r="G28" s="35">
        <v>130</v>
      </c>
      <c r="H28" s="35">
        <v>44017</v>
      </c>
      <c r="I28" s="35">
        <v>43963</v>
      </c>
      <c r="J28" s="35">
        <v>43858</v>
      </c>
      <c r="K28" s="35">
        <v>43754</v>
      </c>
      <c r="L28" s="35">
        <v>43648</v>
      </c>
      <c r="M28" s="35">
        <v>43542</v>
      </c>
      <c r="N28" s="35">
        <v>556339</v>
      </c>
      <c r="O28" s="36">
        <f t="shared" si="0"/>
        <v>819251</v>
      </c>
      <c r="P28" s="28"/>
      <c r="Q28" s="28"/>
      <c r="R28" s="28"/>
      <c r="S28" s="28"/>
      <c r="T28" s="28"/>
      <c r="U28" s="28"/>
      <c r="V28" s="28"/>
      <c r="W28" s="28"/>
    </row>
    <row r="29" spans="2:23" ht="15.75">
      <c r="B29" s="37"/>
      <c r="C29" s="38" t="s">
        <v>53</v>
      </c>
      <c r="D29" s="37" t="s">
        <v>54</v>
      </c>
      <c r="E29" s="37" t="s">
        <v>54</v>
      </c>
      <c r="F29" s="37" t="s">
        <v>54</v>
      </c>
      <c r="G29" s="36">
        <f>SUM(G16:G28)</f>
        <v>322464</v>
      </c>
      <c r="H29" s="36">
        <f aca="true" t="shared" si="1" ref="H29:N29">SUM(H16:H28)</f>
        <v>384652</v>
      </c>
      <c r="I29" s="36">
        <f t="shared" si="1"/>
        <v>383562</v>
      </c>
      <c r="J29" s="36">
        <f t="shared" si="1"/>
        <v>382328</v>
      </c>
      <c r="K29" s="36">
        <f t="shared" si="1"/>
        <v>381093</v>
      </c>
      <c r="L29" s="36">
        <f t="shared" si="1"/>
        <v>376364</v>
      </c>
      <c r="M29" s="36">
        <f t="shared" si="1"/>
        <v>355974</v>
      </c>
      <c r="N29" s="36">
        <f t="shared" si="1"/>
        <v>1518029</v>
      </c>
      <c r="O29" s="36">
        <f t="shared" si="0"/>
        <v>4104466</v>
      </c>
      <c r="P29" s="39"/>
      <c r="Q29" s="39"/>
      <c r="R29" s="39"/>
      <c r="S29" s="39"/>
      <c r="T29" s="40"/>
      <c r="U29" s="39"/>
      <c r="V29" s="39"/>
      <c r="W29" s="40"/>
    </row>
    <row r="30" spans="1:23" s="48" customFormat="1" ht="15.75">
      <c r="A30" s="41"/>
      <c r="B30" s="42"/>
      <c r="C30" s="43"/>
      <c r="D30" s="43"/>
      <c r="E30" s="43"/>
      <c r="F30" s="43"/>
      <c r="G30" s="44"/>
      <c r="H30" s="44"/>
      <c r="I30" s="44"/>
      <c r="J30" s="44"/>
      <c r="K30" s="44"/>
      <c r="L30" s="44"/>
      <c r="M30" s="44"/>
      <c r="N30" s="44"/>
      <c r="O30" s="45"/>
      <c r="P30" s="46"/>
      <c r="Q30" s="46"/>
      <c r="R30" s="46"/>
      <c r="S30" s="46"/>
      <c r="T30" s="47"/>
      <c r="U30" s="46"/>
      <c r="V30" s="46"/>
      <c r="W30" s="47"/>
    </row>
    <row r="31" spans="1:23" s="48" customFormat="1" ht="15.75">
      <c r="A31" s="41"/>
      <c r="B31" s="49"/>
      <c r="C31" s="49" t="s">
        <v>55</v>
      </c>
      <c r="D31" s="50"/>
      <c r="E31" s="50"/>
      <c r="F31" s="50"/>
      <c r="G31" s="51"/>
      <c r="H31" s="51"/>
      <c r="I31" s="51"/>
      <c r="J31" s="51"/>
      <c r="K31" s="51"/>
      <c r="L31" s="51"/>
      <c r="M31" s="51"/>
      <c r="N31" s="51"/>
      <c r="O31" s="52"/>
      <c r="P31" s="46"/>
      <c r="Q31" s="46"/>
      <c r="R31" s="46"/>
      <c r="S31" s="46"/>
      <c r="T31" s="47"/>
      <c r="U31" s="46"/>
      <c r="V31" s="46"/>
      <c r="W31" s="47"/>
    </row>
    <row r="32" spans="1:23" s="48" customFormat="1" ht="38.25">
      <c r="A32" s="41"/>
      <c r="B32" s="37" t="s">
        <v>56</v>
      </c>
      <c r="C32" s="53" t="s">
        <v>57</v>
      </c>
      <c r="D32" s="37" t="s">
        <v>30</v>
      </c>
      <c r="E32" s="53" t="s">
        <v>58</v>
      </c>
      <c r="F32" s="37" t="s">
        <v>59</v>
      </c>
      <c r="G32" s="35">
        <v>4652</v>
      </c>
      <c r="H32" s="35">
        <v>4490</v>
      </c>
      <c r="I32" s="35">
        <v>4328</v>
      </c>
      <c r="J32" s="35">
        <v>4166</v>
      </c>
      <c r="K32" s="35">
        <v>4004</v>
      </c>
      <c r="L32" s="35">
        <v>3842</v>
      </c>
      <c r="M32" s="35">
        <v>3680</v>
      </c>
      <c r="N32" s="35">
        <v>0</v>
      </c>
      <c r="O32" s="36">
        <f>SUM(G32:N32)</f>
        <v>29162</v>
      </c>
      <c r="P32" s="46"/>
      <c r="Q32" s="46"/>
      <c r="R32" s="46"/>
      <c r="S32" s="46"/>
      <c r="T32" s="47"/>
      <c r="U32" s="46"/>
      <c r="V32" s="46"/>
      <c r="W32" s="47"/>
    </row>
    <row r="33" spans="2:15" ht="15.75">
      <c r="B33" s="37"/>
      <c r="C33" s="54" t="s">
        <v>53</v>
      </c>
      <c r="D33" s="37" t="s">
        <v>54</v>
      </c>
      <c r="E33" s="37" t="s">
        <v>54</v>
      </c>
      <c r="F33" s="37" t="s">
        <v>54</v>
      </c>
      <c r="G33" s="36">
        <f>SUM(G32)</f>
        <v>4652</v>
      </c>
      <c r="H33" s="36">
        <f aca="true" t="shared" si="2" ref="H33:N33">SUM(H32)</f>
        <v>4490</v>
      </c>
      <c r="I33" s="36">
        <f t="shared" si="2"/>
        <v>4328</v>
      </c>
      <c r="J33" s="36">
        <f t="shared" si="2"/>
        <v>4166</v>
      </c>
      <c r="K33" s="36">
        <f t="shared" si="2"/>
        <v>4004</v>
      </c>
      <c r="L33" s="36">
        <f t="shared" si="2"/>
        <v>3842</v>
      </c>
      <c r="M33" s="36">
        <f t="shared" si="2"/>
        <v>3680</v>
      </c>
      <c r="N33" s="36">
        <f t="shared" si="2"/>
        <v>0</v>
      </c>
      <c r="O33" s="36">
        <f>SUM(G33:N33)</f>
        <v>29162</v>
      </c>
    </row>
    <row r="34" spans="2:15" ht="15.75">
      <c r="B34" s="55"/>
      <c r="C34" s="56"/>
      <c r="D34" s="56"/>
      <c r="E34" s="56"/>
      <c r="F34" s="56"/>
      <c r="G34" s="51"/>
      <c r="H34" s="51"/>
      <c r="I34" s="51"/>
      <c r="J34" s="51"/>
      <c r="K34" s="51"/>
      <c r="L34" s="51"/>
      <c r="M34" s="51"/>
      <c r="N34" s="51"/>
      <c r="O34" s="57"/>
    </row>
    <row r="35" spans="2:15" ht="15.75" hidden="1">
      <c r="B35" s="58"/>
      <c r="C35" s="59" t="s">
        <v>60</v>
      </c>
      <c r="D35" s="33" t="s">
        <v>54</v>
      </c>
      <c r="E35" s="33" t="s">
        <v>54</v>
      </c>
      <c r="F35" s="33" t="s">
        <v>54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36">
        <v>0</v>
      </c>
    </row>
    <row r="36" spans="2:15" ht="15.75">
      <c r="B36" s="58"/>
      <c r="C36" s="61"/>
      <c r="D36" s="61"/>
      <c r="E36" s="61"/>
      <c r="F36" s="61"/>
      <c r="G36" s="51"/>
      <c r="H36" s="51"/>
      <c r="I36" s="51"/>
      <c r="J36" s="51"/>
      <c r="K36" s="51"/>
      <c r="L36" s="51"/>
      <c r="M36" s="51"/>
      <c r="N36" s="51"/>
      <c r="O36" s="62"/>
    </row>
    <row r="37" spans="2:15" ht="15.75">
      <c r="B37" s="58"/>
      <c r="C37" s="59" t="s">
        <v>61</v>
      </c>
      <c r="D37" s="63"/>
      <c r="E37" s="63"/>
      <c r="F37" s="64"/>
      <c r="G37" s="36">
        <f>SUM(G29+G33)</f>
        <v>327116</v>
      </c>
      <c r="H37" s="36">
        <f aca="true" t="shared" si="3" ref="H37:N37">SUM(H29+H33)</f>
        <v>389142</v>
      </c>
      <c r="I37" s="36">
        <f t="shared" si="3"/>
        <v>387890</v>
      </c>
      <c r="J37" s="36">
        <f t="shared" si="3"/>
        <v>386494</v>
      </c>
      <c r="K37" s="36">
        <f t="shared" si="3"/>
        <v>385097</v>
      </c>
      <c r="L37" s="36">
        <f t="shared" si="3"/>
        <v>380206</v>
      </c>
      <c r="M37" s="36">
        <f t="shared" si="3"/>
        <v>359654</v>
      </c>
      <c r="N37" s="36">
        <f t="shared" si="3"/>
        <v>1518029</v>
      </c>
      <c r="O37" s="65">
        <f>SUM(G37:N37)</f>
        <v>4133628</v>
      </c>
    </row>
    <row r="38" spans="2:15" ht="15.75">
      <c r="B38" s="58"/>
      <c r="C38" s="66"/>
      <c r="D38" s="66"/>
      <c r="E38" s="66"/>
      <c r="F38" s="66"/>
      <c r="G38" s="51"/>
      <c r="H38" s="51"/>
      <c r="I38" s="51"/>
      <c r="J38" s="51"/>
      <c r="K38" s="51"/>
      <c r="L38" s="51"/>
      <c r="M38" s="51"/>
      <c r="N38" s="51"/>
      <c r="O38" s="67"/>
    </row>
    <row r="39" spans="2:15" ht="12.75" customHeight="1" hidden="1">
      <c r="B39" s="58"/>
      <c r="C39" s="72" t="s">
        <v>62</v>
      </c>
      <c r="D39" s="72"/>
      <c r="E39" s="72"/>
      <c r="F39" s="72"/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9" t="s">
        <v>54</v>
      </c>
      <c r="O39" s="69" t="s">
        <v>54</v>
      </c>
    </row>
    <row r="40" spans="2:5" ht="72.75" customHeight="1">
      <c r="B40" s="74" t="s">
        <v>74</v>
      </c>
      <c r="C40" s="74"/>
      <c r="D40" s="74"/>
      <c r="E40" s="74"/>
    </row>
  </sheetData>
  <sheetProtection selectLockedCells="1" selectUnlockedCells="1"/>
  <mergeCells count="18">
    <mergeCell ref="B40:E40"/>
    <mergeCell ref="D11:D12"/>
    <mergeCell ref="E11:E12"/>
    <mergeCell ref="H1:O1"/>
    <mergeCell ref="H2:O2"/>
    <mergeCell ref="B3:G4"/>
    <mergeCell ref="H3:O3"/>
    <mergeCell ref="H4:O4"/>
    <mergeCell ref="B5:N5"/>
    <mergeCell ref="F11:F12"/>
    <mergeCell ref="B6:N6"/>
    <mergeCell ref="B7:N7"/>
    <mergeCell ref="C39:F39"/>
    <mergeCell ref="B8:N8"/>
    <mergeCell ref="B9:N9"/>
    <mergeCell ref="B11:B12"/>
    <mergeCell ref="C11:C12"/>
    <mergeCell ref="G11:O11"/>
  </mergeCells>
  <printOptions/>
  <pageMargins left="0.7875" right="0.7875" top="1.18125" bottom="0.7875" header="0.5118055555555555" footer="0.31527777777777777"/>
  <pageSetup firstPageNumber="1" useFirstPageNumber="1" fitToHeight="0" fitToWidth="1" horizontalDpi="300" verticalDpi="300" orientation="landscape" paperSize="9" scale="62" r:id="rId1"/>
  <headerFooter alignWithMargins="0">
    <oddFooter>&amp;R&amp;"Times New Roman,Parasts"&amp;P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VNP</dc:creator>
  <cp:keywords/>
  <dc:description/>
  <cp:lastModifiedBy>VNP</cp:lastModifiedBy>
  <cp:lastPrinted>2020-02-05T11:22:20Z</cp:lastPrinted>
  <dcterms:created xsi:type="dcterms:W3CDTF">2020-01-14T12:08:27Z</dcterms:created>
  <dcterms:modified xsi:type="dcterms:W3CDTF">2020-02-05T11:22:55Z</dcterms:modified>
  <cp:category/>
  <cp:version/>
  <cp:contentType/>
  <cp:contentStatus/>
</cp:coreProperties>
</file>